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9270" activeTab="1"/>
  </bookViews>
  <sheets>
    <sheet name="WB! Status" sheetId="6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Costs">Sheet1!$C$7:$F$9</definedName>
    <definedName name="Flows">Sheet1!$C$25:$F$27</definedName>
    <definedName name="solver_adj" localSheetId="1" hidden="1">Sheet1!$C$25:$F$27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Sheet1!$C$38:$C$40</definedName>
    <definedName name="solver_lhs2" localSheetId="1" hidden="1">Sheet1!$C$44:$F$44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Sheet1!$D$32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hs1" localSheetId="1" hidden="1">Sheet1!$E$38:$E$40</definedName>
    <definedName name="solver_rhs2" localSheetId="1" hidden="1">Sheet1!$C$46:$F$46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WBMIN">Sheet1!$D$32</definedName>
  </definedNames>
  <calcPr calcId="145621"/>
</workbook>
</file>

<file path=xl/calcChain.xml><?xml version="1.0" encoding="utf-8"?>
<calcChain xmlns="http://schemas.openxmlformats.org/spreadsheetml/2006/main">
  <c r="D44" i="1" l="1"/>
  <c r="E44" i="1"/>
  <c r="F44" i="1"/>
  <c r="D46" i="1"/>
  <c r="E46" i="1"/>
  <c r="F46" i="1"/>
  <c r="C46" i="1"/>
  <c r="C44" i="1"/>
  <c r="C39" i="1"/>
  <c r="E39" i="1"/>
  <c r="C40" i="1"/>
  <c r="E40" i="1"/>
  <c r="C38" i="1"/>
  <c r="E38" i="1"/>
  <c r="D32" i="1"/>
  <c r="C45" i="1"/>
  <c r="F45" i="1"/>
  <c r="E45" i="1"/>
  <c r="D45" i="1"/>
  <c r="D39" i="1"/>
  <c r="D40" i="1"/>
  <c r="D38" i="1"/>
</calcChain>
</file>

<file path=xl/sharedStrings.xml><?xml version="1.0" encoding="utf-8"?>
<sst xmlns="http://schemas.openxmlformats.org/spreadsheetml/2006/main" count="66" uniqueCount="49">
  <si>
    <t>© Copyright, 2012, Mark S. Daskin, IOE Department, University of Michigan, Ann Arbor, MI  48109, USA</t>
  </si>
  <si>
    <t>INPUTS</t>
  </si>
  <si>
    <t>Demand</t>
  </si>
  <si>
    <t>A</t>
  </si>
  <si>
    <t>B</t>
  </si>
  <si>
    <t>C</t>
  </si>
  <si>
    <t>Supply</t>
  </si>
  <si>
    <t>Needed</t>
  </si>
  <si>
    <t>Available</t>
  </si>
  <si>
    <t>DECISION VARIABLES</t>
  </si>
  <si>
    <t>OBJECTIVE</t>
  </si>
  <si>
    <t>Minimize</t>
  </si>
  <si>
    <t>Total Cost</t>
  </si>
  <si>
    <t>CONSTRAINTS</t>
  </si>
  <si>
    <t>Sent</t>
  </si>
  <si>
    <t>Arrived</t>
  </si>
  <si>
    <t xml:space="preserve"> What'sBest!® 11.1.0.0 (Nov 22, 2011) - Library 7.0.1.380 - 32-bit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</si>
  <si>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</si>
  <si>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</si>
  <si>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</si>
  <si>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Total Cells                         69</t>
  </si>
  <si>
    <t xml:space="preserve">     Numerics                          62</t>
  </si>
  <si>
    <t xml:space="preserve">       Adjustables                     12         Unlimited</t>
  </si>
  <si>
    <t xml:space="preserve">         Continuous                    12</t>
  </si>
  <si>
    <t xml:space="preserve">         Free                           0</t>
  </si>
  <si>
    <t xml:space="preserve">         Integers/Binaries            0/0         Unlimited</t>
  </si>
  <si>
    <t xml:space="preserve">       Constants                       42</t>
  </si>
  <si>
    <t xml:space="preserve">       Formulas                         8</t>
  </si>
  <si>
    <t xml:space="preserve">     Strings                            0</t>
  </si>
  <si>
    <t xml:space="preserve">     Constraints                        7         Unlimited</t>
  </si>
  <si>
    <t xml:space="preserve">   Nonlinears                           0         Unlimited</t>
  </si>
  <si>
    <t xml:space="preserve">   Coefficients                        58</t>
  </si>
  <si>
    <t xml:space="preserve">   Minimum coefficient value:        1  on Sheet1!D27</t>
  </si>
  <si>
    <t xml:space="preserve">   Minimum coefficient in formula:   Sheet1!D32</t>
  </si>
  <si>
    <t xml:space="preserve">   Maximum coefficient value:        140  on &lt;RHS&gt;</t>
  </si>
  <si>
    <t xml:space="preserve">   Maximum coefficient in formula:   Sheet1!D38</t>
  </si>
  <si>
    <t xml:space="preserve"> MODEL TYPE:             Linear (Linear Program)</t>
  </si>
  <si>
    <t xml:space="preserve"> SOLUTION STATUS:        GLOBALLY OPTIMAL</t>
  </si>
  <si>
    <t xml:space="preserve"> DIRECTION:              Minimize</t>
  </si>
  <si>
    <t xml:space="preserve"> SOLVER TYPE:            . . .</t>
  </si>
  <si>
    <t xml:space="preserve"> INFEASIBILITY:          0</t>
  </si>
  <si>
    <t xml:space="preserve"> BEST OBJECTIVE BOUND:   . . .</t>
  </si>
  <si>
    <t xml:space="preserve"> STEPS:                  . . .</t>
  </si>
  <si>
    <t xml:space="preserve"> ACTIVE:                 . . .</t>
  </si>
  <si>
    <t xml:space="preserve"> SOLUTION TIME:          0 Hours  0 Minutes  0 Seconds</t>
  </si>
  <si>
    <t xml:space="preserve"> End of Report</t>
  </si>
  <si>
    <t xml:space="preserve"> DATE GENERATED:</t>
  </si>
  <si>
    <t xml:space="preserve"> OBJECTIVE VALUE:        1800</t>
  </si>
  <si>
    <t xml:space="preserve"> TRIES:               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</si>
</sst>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\,\ yyyy"/>
    <numFmt numFmtId="165" formatCode="hh:mm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color theme="1"/>
      <name val="Courier"/>
      <family val="3"/>
    </font>
    <font>
      <sz val="9"/>
      <color indexed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>
      <protection locked="0"/>
    </xf>
    <xf numFmtId="0" fontId="1" fillId="4" borderId="0" applyNumberFormat="0" applyBorder="0" applyAlignment="0">
      <protection locked="0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4" borderId="0" xfId="2" applyAlignment="1">
      <alignment horizontal="center"/>
      <protection locked="0"/>
    </xf>
    <xf numFmtId="0" fontId="6" fillId="0" borderId="0" xfId="0" applyFont="1"/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7" fillId="0" borderId="0" xfId="0" applyFont="1"/>
  </cellXfs>
  <cellStyles count="3">
    <cellStyle name="Adjustable" xfId="1"/>
    <cellStyle name="Best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LindoWB/wb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olbarIcons"/>
      <sheetName val="Private"/>
      <sheetName val="WBUsers"/>
      <sheetName val="Commons"/>
      <sheetName val="WBToolBar"/>
      <sheetName val="Ribbon"/>
    </sheetNames>
    <definedNames>
      <definedName name="WB"/>
    </defined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workbookViewId="0"/>
  </sheetViews>
  <sheetFormatPr defaultRowHeight="15" x14ac:dyDescent="0.25"/>
  <cols>
    <col min="1" max="3" width="25.7109375" customWidth="1"/>
  </cols>
  <sheetData>
    <row r="1" spans="1:3" x14ac:dyDescent="0.25">
      <c r="A1" s="9" t="s">
        <v>16</v>
      </c>
      <c r="B1" s="9"/>
      <c r="C1" s="9"/>
    </row>
    <row r="2" spans="1:3" x14ac:dyDescent="0.25">
      <c r="A2" s="9"/>
      <c r="B2" s="9"/>
      <c r="C2" s="9"/>
    </row>
    <row r="3" spans="1:3" x14ac:dyDescent="0.25">
      <c r="A3" s="9" t="s">
        <v>46</v>
      </c>
      <c r="B3" s="10">
        <v>41166.451504629629</v>
      </c>
      <c r="C3" s="11">
        <v>41166.451504629629</v>
      </c>
    </row>
    <row r="4" spans="1:3" x14ac:dyDescent="0.25">
      <c r="A4" s="9"/>
      <c r="B4" s="9"/>
      <c r="C4" s="9"/>
    </row>
    <row r="5" spans="1:3" x14ac:dyDescent="0.25">
      <c r="A5" s="9"/>
      <c r="B5" s="9"/>
      <c r="C5" s="9"/>
    </row>
    <row r="6" spans="1:3" x14ac:dyDescent="0.25">
      <c r="A6" s="9" t="s">
        <v>17</v>
      </c>
      <c r="B6" s="9"/>
      <c r="C6" s="9"/>
    </row>
    <row r="7" spans="1:3" x14ac:dyDescent="0.25">
      <c r="A7" s="9"/>
      <c r="B7" s="9"/>
      <c r="C7" s="9"/>
    </row>
    <row r="8" spans="1:3" x14ac:dyDescent="0.25">
      <c r="A8" s="9" t="s">
        <v>18</v>
      </c>
      <c r="B8" s="9"/>
      <c r="C8" s="9"/>
    </row>
    <row r="9" spans="1:3" x14ac:dyDescent="0.25">
      <c r="A9" s="9" t="s">
        <v>19</v>
      </c>
      <c r="B9" s="9"/>
      <c r="C9" s="9"/>
    </row>
    <row r="10" spans="1:3" x14ac:dyDescent="0.25">
      <c r="A10" s="9" t="s">
        <v>20</v>
      </c>
      <c r="B10" s="9"/>
      <c r="C10" s="9"/>
    </row>
    <row r="11" spans="1:3" x14ac:dyDescent="0.25">
      <c r="A11" s="9" t="s">
        <v>21</v>
      </c>
      <c r="B11" s="9"/>
      <c r="C11" s="9"/>
    </row>
    <row r="12" spans="1:3" x14ac:dyDescent="0.25">
      <c r="A12" s="9" t="s">
        <v>22</v>
      </c>
      <c r="B12" s="9"/>
      <c r="C12" s="9"/>
    </row>
    <row r="13" spans="1:3" x14ac:dyDescent="0.25">
      <c r="A13" s="9" t="s">
        <v>23</v>
      </c>
      <c r="B13" s="9"/>
      <c r="C13" s="9"/>
    </row>
    <row r="14" spans="1:3" x14ac:dyDescent="0.25">
      <c r="A14" s="9" t="s">
        <v>24</v>
      </c>
      <c r="B14" s="9"/>
      <c r="C14" s="9"/>
    </row>
    <row r="15" spans="1:3" x14ac:dyDescent="0.25">
      <c r="A15" s="9" t="s">
        <v>25</v>
      </c>
      <c r="B15" s="9"/>
      <c r="C15" s="9"/>
    </row>
    <row r="16" spans="1:3" x14ac:dyDescent="0.25">
      <c r="A16" s="9" t="s">
        <v>26</v>
      </c>
      <c r="B16" s="9"/>
      <c r="C16" s="9"/>
    </row>
    <row r="17" spans="1:3" x14ac:dyDescent="0.25">
      <c r="A17" s="9" t="s">
        <v>27</v>
      </c>
      <c r="B17" s="9"/>
      <c r="C17" s="9"/>
    </row>
    <row r="18" spans="1:3" x14ac:dyDescent="0.25">
      <c r="A18" s="9" t="s">
        <v>28</v>
      </c>
      <c r="B18" s="9"/>
      <c r="C18" s="9"/>
    </row>
    <row r="19" spans="1:3" x14ac:dyDescent="0.25">
      <c r="A19" s="9" t="s">
        <v>29</v>
      </c>
      <c r="B19" s="9"/>
      <c r="C19" s="9"/>
    </row>
    <row r="20" spans="1:3" x14ac:dyDescent="0.25">
      <c r="A20" s="9" t="s">
        <v>30</v>
      </c>
      <c r="B20" s="9"/>
      <c r="C20" s="9"/>
    </row>
    <row r="21" spans="1:3" x14ac:dyDescent="0.25">
      <c r="A21" s="9" t="s">
        <v>31</v>
      </c>
      <c r="B21" s="9"/>
      <c r="C21" s="9"/>
    </row>
    <row r="22" spans="1:3" x14ac:dyDescent="0.25">
      <c r="A22" s="9"/>
      <c r="B22" s="9"/>
      <c r="C22" s="9"/>
    </row>
    <row r="23" spans="1:3" x14ac:dyDescent="0.25">
      <c r="A23" s="9" t="s">
        <v>32</v>
      </c>
      <c r="B23" s="9"/>
      <c r="C23" s="9"/>
    </row>
    <row r="24" spans="1:3" x14ac:dyDescent="0.25">
      <c r="A24" s="9" t="s">
        <v>33</v>
      </c>
      <c r="B24" s="9"/>
      <c r="C24" s="9"/>
    </row>
    <row r="25" spans="1:3" x14ac:dyDescent="0.25">
      <c r="A25" s="9" t="s">
        <v>34</v>
      </c>
      <c r="B25" s="9"/>
      <c r="C25" s="9"/>
    </row>
    <row r="26" spans="1:3" x14ac:dyDescent="0.25">
      <c r="A26" s="9" t="s">
        <v>35</v>
      </c>
      <c r="B26" s="9"/>
      <c r="C26" s="9"/>
    </row>
    <row r="27" spans="1:3" x14ac:dyDescent="0.25">
      <c r="A27" s="9"/>
      <c r="B27" s="9"/>
      <c r="C27" s="9"/>
    </row>
    <row r="28" spans="1:3" x14ac:dyDescent="0.25">
      <c r="A28" s="9" t="s">
        <v>36</v>
      </c>
      <c r="B28" s="9"/>
      <c r="C28" s="9"/>
    </row>
    <row r="29" spans="1:3" x14ac:dyDescent="0.25">
      <c r="A29" s="9"/>
      <c r="B29" s="9"/>
      <c r="C29" s="9"/>
    </row>
    <row r="30" spans="1:3" x14ac:dyDescent="0.25">
      <c r="A30" s="12" t="s">
        <v>37</v>
      </c>
      <c r="B30" s="9"/>
      <c r="C30" s="9"/>
    </row>
    <row r="31" spans="1:3" x14ac:dyDescent="0.25">
      <c r="A31" s="9"/>
      <c r="B31" s="9"/>
      <c r="C31" s="9"/>
    </row>
    <row r="32" spans="1:3" x14ac:dyDescent="0.25">
      <c r="A32" s="9" t="s">
        <v>47</v>
      </c>
      <c r="B32" s="9"/>
      <c r="C32" s="9"/>
    </row>
    <row r="33" spans="1:3" x14ac:dyDescent="0.25">
      <c r="A33" s="9"/>
      <c r="B33" s="9"/>
      <c r="C33" s="9"/>
    </row>
    <row r="34" spans="1:3" x14ac:dyDescent="0.25">
      <c r="A34" s="9" t="s">
        <v>38</v>
      </c>
      <c r="B34" s="9"/>
      <c r="C34" s="9"/>
    </row>
    <row r="35" spans="1:3" x14ac:dyDescent="0.25">
      <c r="A35" s="9"/>
      <c r="B35" s="9"/>
      <c r="C35" s="9"/>
    </row>
    <row r="36" spans="1:3" x14ac:dyDescent="0.25">
      <c r="A36" s="9" t="s">
        <v>39</v>
      </c>
      <c r="B36" s="9"/>
      <c r="C36" s="9"/>
    </row>
    <row r="37" spans="1:3" x14ac:dyDescent="0.25">
      <c r="A37" s="9"/>
      <c r="B37" s="9"/>
      <c r="C37" s="9"/>
    </row>
    <row r="38" spans="1:3" x14ac:dyDescent="0.25">
      <c r="A38" s="9" t="s">
        <v>48</v>
      </c>
      <c r="B38" s="9"/>
      <c r="C38" s="9"/>
    </row>
    <row r="39" spans="1:3" x14ac:dyDescent="0.25">
      <c r="A39" s="9"/>
      <c r="B39" s="9"/>
      <c r="C39" s="9"/>
    </row>
    <row r="40" spans="1:3" x14ac:dyDescent="0.25">
      <c r="A40" s="9" t="s">
        <v>40</v>
      </c>
      <c r="B40" s="9"/>
      <c r="C40" s="9"/>
    </row>
    <row r="41" spans="1:3" x14ac:dyDescent="0.25">
      <c r="A41" s="9"/>
      <c r="B41" s="9"/>
      <c r="C41" s="9"/>
    </row>
    <row r="42" spans="1:3" x14ac:dyDescent="0.25">
      <c r="A42" s="9" t="s">
        <v>41</v>
      </c>
      <c r="B42" s="9"/>
      <c r="C42" s="9"/>
    </row>
    <row r="43" spans="1:3" x14ac:dyDescent="0.25">
      <c r="A43" s="9"/>
      <c r="B43" s="9"/>
      <c r="C43" s="9"/>
    </row>
    <row r="44" spans="1:3" x14ac:dyDescent="0.25">
      <c r="A44" s="9" t="s">
        <v>42</v>
      </c>
      <c r="B44" s="9"/>
      <c r="C44" s="9"/>
    </row>
    <row r="45" spans="1:3" x14ac:dyDescent="0.25">
      <c r="A45" s="9"/>
      <c r="B45" s="9"/>
      <c r="C45" s="9"/>
    </row>
    <row r="46" spans="1:3" x14ac:dyDescent="0.25">
      <c r="A46" s="9" t="s">
        <v>43</v>
      </c>
      <c r="B46" s="9"/>
      <c r="C46" s="9"/>
    </row>
    <row r="47" spans="1:3" x14ac:dyDescent="0.25">
      <c r="A47" s="9"/>
      <c r="B47" s="9"/>
      <c r="C47" s="9"/>
    </row>
    <row r="48" spans="1:3" x14ac:dyDescent="0.25">
      <c r="A48" s="9" t="s">
        <v>44</v>
      </c>
      <c r="B48" s="9"/>
      <c r="C48" s="9"/>
    </row>
    <row r="49" spans="1:3" x14ac:dyDescent="0.25">
      <c r="A49" s="9"/>
      <c r="B49" s="9"/>
      <c r="C49" s="9"/>
    </row>
    <row r="50" spans="1:3" x14ac:dyDescent="0.25">
      <c r="A50" s="9" t="s">
        <v>45</v>
      </c>
      <c r="B50" s="9"/>
      <c r="C5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topLeftCell="A19" workbookViewId="0">
      <selection activeCell="H26" sqref="H26"/>
    </sheetView>
  </sheetViews>
  <sheetFormatPr defaultRowHeight="15" x14ac:dyDescent="0.25"/>
  <cols>
    <col min="1" max="16384" width="9.140625" style="1"/>
  </cols>
  <sheetData>
    <row r="1" spans="2:9" x14ac:dyDescent="0.25">
      <c r="B1" s="3" t="s">
        <v>0</v>
      </c>
    </row>
    <row r="3" spans="2:9" x14ac:dyDescent="0.25">
      <c r="B3" s="2" t="s">
        <v>1</v>
      </c>
      <c r="C3" s="2"/>
      <c r="D3" s="2"/>
      <c r="E3" s="2"/>
      <c r="F3" s="2"/>
      <c r="G3" s="2"/>
      <c r="H3" s="2"/>
      <c r="I3" s="2"/>
    </row>
    <row r="5" spans="2:9" x14ac:dyDescent="0.25">
      <c r="C5" s="4" t="s">
        <v>2</v>
      </c>
      <c r="D5" s="4"/>
      <c r="E5" s="4"/>
      <c r="F5" s="4"/>
    </row>
    <row r="6" spans="2:9" x14ac:dyDescent="0.25">
      <c r="B6" s="5" t="s">
        <v>6</v>
      </c>
      <c r="C6" s="5">
        <v>1</v>
      </c>
      <c r="D6" s="5">
        <v>2</v>
      </c>
      <c r="E6" s="5">
        <v>3</v>
      </c>
      <c r="F6" s="5">
        <v>4</v>
      </c>
    </row>
    <row r="7" spans="2:9" x14ac:dyDescent="0.25">
      <c r="B7" s="5" t="s">
        <v>3</v>
      </c>
      <c r="C7" s="1">
        <v>5</v>
      </c>
      <c r="D7" s="1">
        <v>9</v>
      </c>
      <c r="E7" s="1">
        <v>6</v>
      </c>
      <c r="F7" s="1">
        <v>4</v>
      </c>
    </row>
    <row r="8" spans="2:9" x14ac:dyDescent="0.25">
      <c r="B8" s="5" t="s">
        <v>4</v>
      </c>
      <c r="C8" s="1">
        <v>7</v>
      </c>
      <c r="D8" s="1">
        <v>2</v>
      </c>
      <c r="E8" s="1">
        <v>8</v>
      </c>
      <c r="F8" s="1">
        <v>11</v>
      </c>
    </row>
    <row r="9" spans="2:9" x14ac:dyDescent="0.25">
      <c r="B9" s="5" t="s">
        <v>5</v>
      </c>
      <c r="C9" s="1">
        <v>3</v>
      </c>
      <c r="D9" s="1">
        <v>1</v>
      </c>
      <c r="E9" s="1">
        <v>10</v>
      </c>
      <c r="F9" s="1">
        <v>14</v>
      </c>
    </row>
    <row r="11" spans="2:9" x14ac:dyDescent="0.25">
      <c r="B11" s="5" t="s">
        <v>6</v>
      </c>
      <c r="C11" s="1" t="s">
        <v>8</v>
      </c>
    </row>
    <row r="12" spans="2:9" x14ac:dyDescent="0.25">
      <c r="B12" s="5" t="s">
        <v>3</v>
      </c>
      <c r="C12" s="1">
        <v>140</v>
      </c>
    </row>
    <row r="13" spans="2:9" x14ac:dyDescent="0.25">
      <c r="B13" s="5" t="s">
        <v>4</v>
      </c>
      <c r="C13" s="1">
        <v>130</v>
      </c>
    </row>
    <row r="14" spans="2:9" x14ac:dyDescent="0.25">
      <c r="B14" s="5" t="s">
        <v>5</v>
      </c>
      <c r="C14" s="1">
        <v>110</v>
      </c>
    </row>
    <row r="16" spans="2:9" x14ac:dyDescent="0.25">
      <c r="C16" s="4" t="s">
        <v>2</v>
      </c>
      <c r="D16" s="4"/>
      <c r="E16" s="4"/>
      <c r="F16" s="4"/>
    </row>
    <row r="17" spans="2:9" x14ac:dyDescent="0.25">
      <c r="C17" s="5">
        <v>1</v>
      </c>
      <c r="D17" s="5">
        <v>2</v>
      </c>
      <c r="E17" s="5">
        <v>3</v>
      </c>
      <c r="F17" s="5">
        <v>4</v>
      </c>
    </row>
    <row r="18" spans="2:9" x14ac:dyDescent="0.25">
      <c r="B18" s="1" t="s">
        <v>7</v>
      </c>
      <c r="C18" s="1">
        <v>70</v>
      </c>
      <c r="D18" s="1">
        <v>50</v>
      </c>
      <c r="E18" s="1">
        <v>125</v>
      </c>
      <c r="F18" s="1">
        <v>135</v>
      </c>
    </row>
    <row r="21" spans="2:9" x14ac:dyDescent="0.25">
      <c r="B21" s="2" t="s">
        <v>9</v>
      </c>
      <c r="C21" s="2"/>
      <c r="D21" s="2"/>
      <c r="E21" s="2"/>
      <c r="F21" s="2"/>
      <c r="G21" s="2"/>
      <c r="H21" s="2"/>
      <c r="I21" s="2"/>
    </row>
    <row r="23" spans="2:9" x14ac:dyDescent="0.25">
      <c r="C23" s="4" t="s">
        <v>2</v>
      </c>
      <c r="D23" s="4"/>
      <c r="E23" s="4"/>
      <c r="F23" s="4"/>
    </row>
    <row r="24" spans="2:9" x14ac:dyDescent="0.25">
      <c r="B24" s="5" t="s">
        <v>6</v>
      </c>
      <c r="C24" s="5">
        <v>1</v>
      </c>
      <c r="D24" s="5">
        <v>2</v>
      </c>
      <c r="E24" s="5">
        <v>3</v>
      </c>
      <c r="F24" s="5">
        <v>4</v>
      </c>
    </row>
    <row r="25" spans="2:9" x14ac:dyDescent="0.25">
      <c r="B25" s="5" t="s">
        <v>3</v>
      </c>
      <c r="C25" s="7">
        <v>0</v>
      </c>
      <c r="D25" s="7">
        <v>0</v>
      </c>
      <c r="E25" s="7">
        <v>5</v>
      </c>
      <c r="F25" s="7">
        <v>135</v>
      </c>
    </row>
    <row r="26" spans="2:9" x14ac:dyDescent="0.25">
      <c r="B26" s="5" t="s">
        <v>4</v>
      </c>
      <c r="C26" s="7">
        <v>0</v>
      </c>
      <c r="D26" s="7">
        <v>10</v>
      </c>
      <c r="E26" s="7">
        <v>120</v>
      </c>
      <c r="F26" s="7">
        <v>0</v>
      </c>
    </row>
    <row r="27" spans="2:9" x14ac:dyDescent="0.25">
      <c r="B27" s="5" t="s">
        <v>5</v>
      </c>
      <c r="C27" s="7">
        <v>70</v>
      </c>
      <c r="D27" s="7">
        <v>40</v>
      </c>
      <c r="E27" s="7">
        <v>0</v>
      </c>
      <c r="F27" s="7">
        <v>0</v>
      </c>
    </row>
    <row r="30" spans="2:9" x14ac:dyDescent="0.25">
      <c r="B30" s="2" t="s">
        <v>10</v>
      </c>
      <c r="C30" s="2"/>
      <c r="D30" s="2"/>
      <c r="E30" s="2"/>
      <c r="F30" s="2"/>
      <c r="G30" s="2"/>
      <c r="H30" s="2"/>
      <c r="I30" s="2"/>
    </row>
    <row r="32" spans="2:9" x14ac:dyDescent="0.25">
      <c r="B32" s="1" t="s">
        <v>11</v>
      </c>
      <c r="C32" s="1" t="s">
        <v>12</v>
      </c>
      <c r="D32" s="8">
        <f>SUMPRODUCT(Flows,Costs)</f>
        <v>1800</v>
      </c>
    </row>
    <row r="35" spans="2:9" x14ac:dyDescent="0.25">
      <c r="B35" s="2" t="s">
        <v>13</v>
      </c>
      <c r="C35" s="2"/>
      <c r="D35" s="2"/>
      <c r="E35" s="2"/>
      <c r="F35" s="2"/>
      <c r="G35" s="2"/>
      <c r="H35" s="2"/>
      <c r="I35" s="2"/>
    </row>
    <row r="37" spans="2:9" x14ac:dyDescent="0.25">
      <c r="B37" s="5" t="s">
        <v>6</v>
      </c>
      <c r="C37" s="1" t="s">
        <v>14</v>
      </c>
      <c r="E37" s="1" t="s">
        <v>8</v>
      </c>
    </row>
    <row r="38" spans="2:9" x14ac:dyDescent="0.25">
      <c r="B38" s="5" t="s">
        <v>3</v>
      </c>
      <c r="C38" s="1">
        <f>SUM(C25:F25)</f>
        <v>140</v>
      </c>
      <c r="D38" s="6" t="str">
        <f>[1]!WB(C38,"&lt;=",E38)</f>
        <v>=&lt;=</v>
      </c>
      <c r="E38" s="1">
        <f>C12</f>
        <v>140</v>
      </c>
    </row>
    <row r="39" spans="2:9" x14ac:dyDescent="0.25">
      <c r="B39" s="5" t="s">
        <v>4</v>
      </c>
      <c r="C39" s="1">
        <f t="shared" ref="C39:C40" si="0">SUM(C26:F26)</f>
        <v>130</v>
      </c>
      <c r="D39" s="6" t="str">
        <f>[1]!WB(C39,"&lt;=",E39)</f>
        <v>=&lt;=</v>
      </c>
      <c r="E39" s="1">
        <f t="shared" ref="E39:E40" si="1">C13</f>
        <v>130</v>
      </c>
    </row>
    <row r="40" spans="2:9" x14ac:dyDescent="0.25">
      <c r="B40" s="5" t="s">
        <v>5</v>
      </c>
      <c r="C40" s="1">
        <f t="shared" si="0"/>
        <v>110</v>
      </c>
      <c r="D40" s="6" t="str">
        <f>[1]!WB(C40,"&lt;=",E40)</f>
        <v>=&lt;=</v>
      </c>
      <c r="E40" s="1">
        <f t="shared" si="1"/>
        <v>110</v>
      </c>
    </row>
    <row r="42" spans="2:9" x14ac:dyDescent="0.25">
      <c r="C42" s="4" t="s">
        <v>2</v>
      </c>
      <c r="D42" s="4"/>
      <c r="E42" s="4"/>
      <c r="F42" s="4"/>
    </row>
    <row r="43" spans="2:9" x14ac:dyDescent="0.25">
      <c r="C43" s="5">
        <v>1</v>
      </c>
      <c r="D43" s="5">
        <v>2</v>
      </c>
      <c r="E43" s="5">
        <v>3</v>
      </c>
      <c r="F43" s="5">
        <v>4</v>
      </c>
    </row>
    <row r="44" spans="2:9" x14ac:dyDescent="0.25">
      <c r="B44" s="1" t="s">
        <v>15</v>
      </c>
      <c r="C44" s="1">
        <f>SUM(C25:C27)</f>
        <v>70</v>
      </c>
      <c r="D44" s="1">
        <f t="shared" ref="D44:F44" si="2">SUM(D25:D27)</f>
        <v>50</v>
      </c>
      <c r="E44" s="1">
        <f t="shared" si="2"/>
        <v>125</v>
      </c>
      <c r="F44" s="1">
        <f t="shared" si="2"/>
        <v>135</v>
      </c>
    </row>
    <row r="45" spans="2:9" x14ac:dyDescent="0.25">
      <c r="C45" s="6" t="str">
        <f>[1]!WB(C44,"&gt;=",C46)</f>
        <v>=&gt;=</v>
      </c>
      <c r="D45" s="6" t="str">
        <f>[1]!WB(D44,"&gt;=",D46)</f>
        <v>=&gt;=</v>
      </c>
      <c r="E45" s="6" t="str">
        <f>[1]!WB(E44,"&gt;=",E46)</f>
        <v>=&gt;=</v>
      </c>
      <c r="F45" s="6" t="str">
        <f>[1]!WB(F44,"&gt;=",F46)</f>
        <v>=&gt;=</v>
      </c>
    </row>
    <row r="46" spans="2:9" x14ac:dyDescent="0.25">
      <c r="B46" s="1" t="s">
        <v>7</v>
      </c>
      <c r="C46" s="1">
        <f>C18</f>
        <v>70</v>
      </c>
      <c r="D46" s="1">
        <f t="shared" ref="D46:F46" si="3">D18</f>
        <v>50</v>
      </c>
      <c r="E46" s="1">
        <f t="shared" si="3"/>
        <v>125</v>
      </c>
      <c r="F46" s="1">
        <f t="shared" si="3"/>
        <v>135</v>
      </c>
    </row>
  </sheetData>
  <mergeCells count="8">
    <mergeCell ref="B35:I35"/>
    <mergeCell ref="C42:F42"/>
    <mergeCell ref="B3:I3"/>
    <mergeCell ref="C5:F5"/>
    <mergeCell ref="C16:F16"/>
    <mergeCell ref="B21:I21"/>
    <mergeCell ref="C23:F23"/>
    <mergeCell ref="B30:I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WB! Status</vt:lpstr>
      <vt:lpstr>Sheet1</vt:lpstr>
      <vt:lpstr>Sheet2</vt:lpstr>
      <vt:lpstr>Sheet3</vt:lpstr>
      <vt:lpstr>Costs</vt:lpstr>
      <vt:lpstr>Flows</vt:lpstr>
      <vt:lpstr>WBMIN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S. Daskin</dc:creator>
  <cp:lastModifiedBy>Mark S. Daskin</cp:lastModifiedBy>
  <dcterms:created xsi:type="dcterms:W3CDTF">2012-09-14T14:29:11Z</dcterms:created>
  <dcterms:modified xsi:type="dcterms:W3CDTF">2012-09-14T14:55:26Z</dcterms:modified>
</cp:coreProperties>
</file>