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13860" firstSheet="1" activeTab="4"/>
  </bookViews>
  <sheets>
    <sheet name="WB! Status" sheetId="17" r:id="rId1"/>
    <sheet name="Answer Report 1" sheetId="18" r:id="rId2"/>
    <sheet name="Sensitivity Report 1" sheetId="19" r:id="rId3"/>
    <sheet name="Limits Report 1" sheetId="20" r:id="rId4"/>
    <sheet name="Sheet2" sheetId="2" r:id="rId5"/>
    <sheet name="Sheet3" sheetId="3" r:id="rId6"/>
  </sheets>
  <externalReferences>
    <externalReference r:id="rId7"/>
  </externalReferences>
  <definedNames>
    <definedName name="Balance_1">#REF!</definedName>
    <definedName name="Balance_2">#REF!</definedName>
    <definedName name="Item_1_cost">#REF!</definedName>
    <definedName name="Item_2_cost">#REF!</definedName>
    <definedName name="_xlnm.Print_Area" localSheetId="4">Sheet2!$B$3:$F$29</definedName>
    <definedName name="Required_Production">#REF!</definedName>
    <definedName name="solver_adj" localSheetId="4" hidden="1">Sheet2!$C$17:$D$17</definedName>
    <definedName name="solver_cvg" localSheetId="4" hidden="1">0.0001</definedName>
    <definedName name="solver_drv" localSheetId="4" hidden="1">1</definedName>
    <definedName name="solver_eng" localSheetId="4" hidden="1">2</definedName>
    <definedName name="solver_est" localSheetId="4" hidden="1">1</definedName>
    <definedName name="solver_itr" localSheetId="4" hidden="1">2147483647</definedName>
    <definedName name="solver_lhs1" localSheetId="4" hidden="1">Sheet2!$C$26</definedName>
    <definedName name="solver_lhs2" localSheetId="4" hidden="1">Sheet2!$C$28:$C$29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2</definedName>
    <definedName name="solver_nwt" localSheetId="4" hidden="1">1</definedName>
    <definedName name="solver_opt" localSheetId="4" hidden="1">Sheet2!$C$21</definedName>
    <definedName name="solver_pre" localSheetId="4" hidden="1">0.000001</definedName>
    <definedName name="solver_rbv" localSheetId="4" hidden="1">1</definedName>
    <definedName name="solver_rel1" localSheetId="4" hidden="1">3</definedName>
    <definedName name="solver_rel2" localSheetId="4" hidden="1">3</definedName>
    <definedName name="solver_rhs1" localSheetId="4" hidden="1">Sheet2!$E$26</definedName>
    <definedName name="solver_rhs2" localSheetId="4" hidden="1">Sheet2!$E$28:$E$29</definedName>
    <definedName name="solver_rlx" localSheetId="4" hidden="1">2</definedName>
    <definedName name="solver_rsd" localSheetId="4" hidden="1">0</definedName>
    <definedName name="solver_scl" localSheetId="4" hidden="1">1</definedName>
    <definedName name="solver_sho" localSheetId="3" hidden="1">2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2</definedName>
    <definedName name="solver_val" localSheetId="4" hidden="1">0</definedName>
    <definedName name="solver_ver" localSheetId="4" hidden="1">3</definedName>
    <definedName name="WBMIN">Sheet2!$C$21</definedName>
  </definedNames>
  <calcPr calcId="145621"/>
</workbook>
</file>

<file path=xl/calcChain.xml><?xml version="1.0" encoding="utf-8"?>
<calcChain xmlns="http://schemas.openxmlformats.org/spreadsheetml/2006/main">
  <c r="E26" i="2" l="1"/>
  <c r="C29" i="2" l="1"/>
  <c r="C28" i="2"/>
  <c r="D29" i="2"/>
  <c r="D28" i="2"/>
  <c r="C26" i="2" l="1"/>
  <c r="D26" i="2"/>
  <c r="C21" i="2" l="1"/>
</calcChain>
</file>

<file path=xl/sharedStrings.xml><?xml version="1.0" encoding="utf-8"?>
<sst xmlns="http://schemas.openxmlformats.org/spreadsheetml/2006/main" count="178" uniqueCount="120">
  <si>
    <t>© Copyright, 2012, Mark S. Daskin, IOE Department, University of Michigan, Ann Arbor, MI, 48109, USA</t>
  </si>
  <si>
    <t>INPUTS</t>
  </si>
  <si>
    <t>Required Production</t>
  </si>
  <si>
    <t>OBJECTIVE</t>
  </si>
  <si>
    <t>Production Costs</t>
  </si>
  <si>
    <t>Balance Requirements</t>
  </si>
  <si>
    <t>Production Quantities</t>
  </si>
  <si>
    <t>DECISION VARIABLES</t>
  </si>
  <si>
    <t>Minimize total cost</t>
  </si>
  <si>
    <t>CONSTRAINTS</t>
  </si>
  <si>
    <t>Total Production</t>
  </si>
  <si>
    <t>Amt. produced</t>
  </si>
  <si>
    <t>Rquired Amount</t>
  </si>
  <si>
    <t>Balance</t>
  </si>
  <si>
    <t xml:space="preserve"> What'sBest!® 11.1.0.0 (Nov 22, 2011) - Library 7.0.1.380 - 32-bit - Status Report -</t>
  </si>
  <si>
    <t xml:space="preserve"> MODEL INFORMATION:</t>
  </si>
  <si>
    <t xml:space="preserve">   CLASSIFICATION DATA            Current   Capacity Limits</t>
  </si>
  <si>
    <t xml:space="preserve">   --------------------------------------------------------</t>
  </si>
  <si>
    <t xml:space="preserve">         Free                           0</t>
  </si>
  <si>
    <t xml:space="preserve">         Integers/Binaries            0/0         Unlimited</t>
  </si>
  <si>
    <t xml:space="preserve">     Strings                            0</t>
  </si>
  <si>
    <t xml:space="preserve">     Constraints                        3         Unlimited</t>
  </si>
  <si>
    <t xml:space="preserve">   Nonlinears                           0         Unlimited</t>
  </si>
  <si>
    <t xml:space="preserve">   Coefficients                        18</t>
  </si>
  <si>
    <t xml:space="preserve">   Minimum coefficient value:        1  on Sheet2!C21</t>
  </si>
  <si>
    <t xml:space="preserve">   Minimum coefficient in formula:   Sheet2!C21</t>
  </si>
  <si>
    <t xml:space="preserve">   Maximum coefficient value:        100  on &lt;RHS&gt;</t>
  </si>
  <si>
    <t xml:space="preserve">   Maximum coefficient in formula:   Sheet2!D26</t>
  </si>
  <si>
    <t xml:space="preserve"> MODEL TYPE:             Linear (Linear Program)</t>
  </si>
  <si>
    <t xml:space="preserve"> SOLUTION STATUS:        GLOBALLY OPTIMAL</t>
  </si>
  <si>
    <t xml:space="preserve"> OBJECTIVE VALUE:        625</t>
  </si>
  <si>
    <t xml:space="preserve"> DIRECTION:              Minimize</t>
  </si>
  <si>
    <t xml:space="preserve"> SOLVER TYPE:            . . .</t>
  </si>
  <si>
    <t xml:space="preserve"> TRIES:                  2</t>
  </si>
  <si>
    <t xml:space="preserve"> INFEASIBILITY:          0</t>
  </si>
  <si>
    <t xml:space="preserve"> BEST OBJECTIVE BOUND:   . . .</t>
  </si>
  <si>
    <t xml:space="preserve"> STEPS:                  . . .</t>
  </si>
  <si>
    <t xml:space="preserve"> ACTIVE:                 . . .</t>
  </si>
  <si>
    <t xml:space="preserve"> SOLUTION TIME:          0 Hours  0 Minutes  0 Seconds</t>
  </si>
  <si>
    <t xml:space="preserve"> End of Report</t>
  </si>
  <si>
    <t xml:space="preserve"> DATE GENERATED:</t>
  </si>
  <si>
    <t xml:space="preserve"> ERROR / WARNING MESSAGES:</t>
  </si>
  <si>
    <t xml:space="preserve"> ***WARNING***</t>
  </si>
  <si>
    <t xml:space="preserve">   Unsupported external value or range in the Name list (Help Reference: NAME):</t>
  </si>
  <si>
    <t xml:space="preserve">   Check name, value, or the validity of the link.</t>
  </si>
  <si>
    <t xml:space="preserve">   Name will be taken as a 0 number.</t>
  </si>
  <si>
    <t xml:space="preserve">   Name:   BALANCE_1</t>
  </si>
  <si>
    <t xml:space="preserve">   Name:   BALANCE_2</t>
  </si>
  <si>
    <t xml:space="preserve">   Name:   ITEM_1_COST</t>
  </si>
  <si>
    <t xml:space="preserve">   Name:   ITEM_2_COST</t>
  </si>
  <si>
    <t xml:space="preserve">   Name:   REQUIRED_PRODUCTION</t>
  </si>
  <si>
    <t xml:space="preserve">       Adjustables                      2         Unlimited</t>
  </si>
  <si>
    <t xml:space="preserve">         Continuous                     2</t>
  </si>
  <si>
    <t>Variable Cells</t>
  </si>
  <si>
    <t>Cell</t>
  </si>
  <si>
    <t>Name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</si>
  <si>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</si>
  <si>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</si>
  <si>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</si>
  <si>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</si>
  <si>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</si>
  <si>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</si>
  <si>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</si>
  <si>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</si>
  <si>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</si>
  <si>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Constraints</t>
  </si>
  <si>
    <t>Shadow</t>
  </si>
  <si>
    <t>Price</t>
  </si>
  <si>
    <t>Constraint</t>
  </si>
  <si>
    <t>R.H. Side</t>
  </si>
  <si>
    <t>$C$17</t>
  </si>
  <si>
    <t>$D$17</t>
  </si>
  <si>
    <t>$C$26</t>
  </si>
  <si>
    <t>$C$28</t>
  </si>
  <si>
    <t>Balance Amt. produced</t>
  </si>
  <si>
    <t>$C$29</t>
  </si>
  <si>
    <t>Microsoft Excel 14.0 Limits Report</t>
  </si>
  <si>
    <t>Variable</t>
  </si>
  <si>
    <t>Lower</t>
  </si>
  <si>
    <t>Limit</t>
  </si>
  <si>
    <t>Result</t>
  </si>
  <si>
    <t>Upper</t>
  </si>
  <si>
    <t>$C$21</t>
  </si>
  <si>
    <t>WBMIN</t>
  </si>
  <si>
    <t>Microsoft Excel 14.0 Answer Report</t>
  </si>
  <si>
    <t>Result: Solver found a solution.  All Constraints and optimality conditions are satisfied.</t>
  </si>
  <si>
    <t>Solver Engine</t>
  </si>
  <si>
    <t>Engine: Simplex LP</t>
  </si>
  <si>
    <t>Iterations: 3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</si>
  <si>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</si>
  <si>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</si>
  <si>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</si>
  <si>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(Min)</t>
  </si>
  <si>
    <t>Original Value</t>
  </si>
  <si>
    <t>Final Value</t>
  </si>
  <si>
    <t>Integer</t>
  </si>
  <si>
    <t>Cell Value</t>
  </si>
  <si>
    <t>Formula</t>
  </si>
  <si>
    <t>Status</t>
  </si>
  <si>
    <t>Slack</t>
  </si>
  <si>
    <t>Contin</t>
  </si>
  <si>
    <t>$C$26&gt;=$E$26</t>
  </si>
  <si>
    <t>Binding</t>
  </si>
  <si>
    <t>$C$28&gt;=$E$28</t>
  </si>
  <si>
    <t>$C$29&gt;=$E$29</t>
  </si>
  <si>
    <t>Not Binding</t>
  </si>
  <si>
    <t>Process 1</t>
  </si>
  <si>
    <t>Process 2</t>
  </si>
  <si>
    <t>Worksheet: [LP Example.xlsx]Sheet2</t>
  </si>
  <si>
    <t>Production Quantities Process 1</t>
  </si>
  <si>
    <t>Production Quantities Process 2</t>
  </si>
  <si>
    <t xml:space="preserve">   Total Cells                        151</t>
  </si>
  <si>
    <t xml:space="preserve">     Numerics                         148</t>
  </si>
  <si>
    <t xml:space="preserve">       Constants                      142</t>
  </si>
  <si>
    <t xml:space="preserve">       Formulas                         4</t>
  </si>
  <si>
    <t xml:space="preserve">   Name:   SOLVER_LHS1</t>
  </si>
  <si>
    <t xml:space="preserve">   Name:   SOLVER_LHS2</t>
  </si>
  <si>
    <t>Report Created: 9/8/2012 8:34:59 AM</t>
  </si>
  <si>
    <t>Solution Time: 0.063 Seconds.</t>
  </si>
  <si>
    <t>The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</si>
</sst>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d\,\ yyyy"/>
    <numFmt numFmtId="165" formatCode="hh:mm\ AM/P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indexed="12"/>
      <name val="Calibri"/>
      <family val="2"/>
      <scheme val="minor"/>
    </font>
    <font>
      <sz val="9"/>
      <color theme="1"/>
      <name val="Courier"/>
      <family val="3"/>
    </font>
    <font>
      <sz val="9"/>
      <color indexed="10"/>
      <name val="Courier"/>
      <family val="3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>
      <protection locked="0"/>
    </xf>
    <xf numFmtId="0" fontId="1" fillId="3" borderId="0" applyNumberFormat="0" applyBorder="0" applyAlignment="0">
      <protection locked="0"/>
    </xf>
  </cellStyleXfs>
  <cellXfs count="20">
    <xf numFmtId="0" fontId="0" fillId="0" borderId="0" xfId="0"/>
    <xf numFmtId="0" fontId="3" fillId="0" borderId="0" xfId="0" applyFont="1"/>
    <xf numFmtId="0" fontId="5" fillId="0" borderId="0" xfId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3" borderId="0" xfId="2" applyAlignment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/>
    <xf numFmtId="164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 wrapText="1"/>
    </xf>
    <xf numFmtId="0" fontId="2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4" xfId="0" applyNumberFormat="1" applyFill="1" applyBorder="1" applyAlignment="1"/>
    <xf numFmtId="0" fontId="0" fillId="0" borderId="3" xfId="0" applyNumberFormat="1" applyFill="1" applyBorder="1" applyAlignment="1"/>
    <xf numFmtId="0" fontId="8" fillId="0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Adjustable" xfId="1"/>
    <cellStyle name="Best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LindoWB/wba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oolbarIcons"/>
      <sheetName val="Private"/>
      <sheetName val="WBUsers"/>
      <sheetName val="Commons"/>
      <sheetName val="WBToolBar"/>
      <sheetName val="Ribbon"/>
    </sheetNames>
    <definedNames>
      <definedName name="WB"/>
    </definedNames>
    <sheetDataSet>
      <sheetData sheetId="0"/>
      <sheetData sheetId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showGridLines="0" workbookViewId="0"/>
  </sheetViews>
  <sheetFormatPr defaultRowHeight="15" x14ac:dyDescent="0.25"/>
  <cols>
    <col min="1" max="3" width="25.7109375" customWidth="1"/>
  </cols>
  <sheetData>
    <row r="1" spans="1:3" x14ac:dyDescent="0.25">
      <c r="A1" s="6" t="s">
        <v>14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 t="s">
        <v>40</v>
      </c>
      <c r="B3" s="7">
        <v>41160.354178240741</v>
      </c>
      <c r="C3" s="8">
        <v>41160.354178240741</v>
      </c>
    </row>
    <row r="4" spans="1:3" x14ac:dyDescent="0.25">
      <c r="A4" s="6"/>
      <c r="B4" s="6"/>
      <c r="C4" s="6"/>
    </row>
    <row r="5" spans="1:3" x14ac:dyDescent="0.25">
      <c r="A5" s="6"/>
      <c r="B5" s="6"/>
      <c r="C5" s="6"/>
    </row>
    <row r="6" spans="1:3" x14ac:dyDescent="0.25">
      <c r="A6" s="6" t="s">
        <v>15</v>
      </c>
      <c r="B6" s="6"/>
      <c r="C6" s="6"/>
    </row>
    <row r="7" spans="1:3" x14ac:dyDescent="0.25">
      <c r="A7" s="6"/>
      <c r="B7" s="6"/>
      <c r="C7" s="6"/>
    </row>
    <row r="8" spans="1:3" x14ac:dyDescent="0.25">
      <c r="A8" s="6" t="s">
        <v>16</v>
      </c>
      <c r="B8" s="6"/>
      <c r="C8" s="6"/>
    </row>
    <row r="9" spans="1:3" x14ac:dyDescent="0.25">
      <c r="A9" s="6" t="s">
        <v>17</v>
      </c>
      <c r="B9" s="6"/>
      <c r="C9" s="6"/>
    </row>
    <row r="10" spans="1:3" x14ac:dyDescent="0.25">
      <c r="A10" s="6" t="s">
        <v>111</v>
      </c>
      <c r="B10" s="6"/>
      <c r="C10" s="6"/>
    </row>
    <row r="11" spans="1:3" x14ac:dyDescent="0.25">
      <c r="A11" s="6" t="s">
        <v>112</v>
      </c>
      <c r="B11" s="6"/>
      <c r="C11" s="6"/>
    </row>
    <row r="12" spans="1:3" x14ac:dyDescent="0.25">
      <c r="A12" s="6" t="s">
        <v>51</v>
      </c>
      <c r="B12" s="6"/>
      <c r="C12" s="6"/>
    </row>
    <row r="13" spans="1:3" x14ac:dyDescent="0.25">
      <c r="A13" s="6" t="s">
        <v>52</v>
      </c>
      <c r="B13" s="6"/>
      <c r="C13" s="6"/>
    </row>
    <row r="14" spans="1:3" x14ac:dyDescent="0.25">
      <c r="A14" s="6" t="s">
        <v>18</v>
      </c>
      <c r="B14" s="6"/>
      <c r="C14" s="6"/>
    </row>
    <row r="15" spans="1:3" x14ac:dyDescent="0.25">
      <c r="A15" s="6" t="s">
        <v>19</v>
      </c>
      <c r="B15" s="6"/>
      <c r="C15" s="6"/>
    </row>
    <row r="16" spans="1:3" x14ac:dyDescent="0.25">
      <c r="A16" s="6" t="s">
        <v>113</v>
      </c>
      <c r="B16" s="6"/>
      <c r="C16" s="6"/>
    </row>
    <row r="17" spans="1:3" x14ac:dyDescent="0.25">
      <c r="A17" s="6" t="s">
        <v>114</v>
      </c>
      <c r="B17" s="6"/>
      <c r="C17" s="6"/>
    </row>
    <row r="18" spans="1:3" x14ac:dyDescent="0.25">
      <c r="A18" s="6" t="s">
        <v>20</v>
      </c>
      <c r="B18" s="6"/>
      <c r="C18" s="6"/>
    </row>
    <row r="19" spans="1:3" x14ac:dyDescent="0.25">
      <c r="A19" s="6" t="s">
        <v>21</v>
      </c>
      <c r="B19" s="6"/>
      <c r="C19" s="6"/>
    </row>
    <row r="20" spans="1:3" x14ac:dyDescent="0.25">
      <c r="A20" s="6" t="s">
        <v>22</v>
      </c>
      <c r="B20" s="6"/>
      <c r="C20" s="6"/>
    </row>
    <row r="21" spans="1:3" x14ac:dyDescent="0.25">
      <c r="A21" s="6" t="s">
        <v>23</v>
      </c>
      <c r="B21" s="6"/>
      <c r="C21" s="6"/>
    </row>
    <row r="22" spans="1:3" x14ac:dyDescent="0.25">
      <c r="A22" s="6"/>
      <c r="B22" s="6"/>
      <c r="C22" s="6"/>
    </row>
    <row r="23" spans="1:3" x14ac:dyDescent="0.25">
      <c r="A23" s="6" t="s">
        <v>24</v>
      </c>
      <c r="B23" s="6"/>
      <c r="C23" s="6"/>
    </row>
    <row r="24" spans="1:3" x14ac:dyDescent="0.25">
      <c r="A24" s="6" t="s">
        <v>25</v>
      </c>
      <c r="B24" s="6"/>
      <c r="C24" s="6"/>
    </row>
    <row r="25" spans="1:3" x14ac:dyDescent="0.25">
      <c r="A25" s="6" t="s">
        <v>26</v>
      </c>
      <c r="B25" s="6"/>
      <c r="C25" s="6"/>
    </row>
    <row r="26" spans="1:3" x14ac:dyDescent="0.25">
      <c r="A26" s="6" t="s">
        <v>27</v>
      </c>
      <c r="B26" s="6"/>
      <c r="C26" s="6"/>
    </row>
    <row r="27" spans="1:3" x14ac:dyDescent="0.25">
      <c r="A27" s="6"/>
      <c r="B27" s="6"/>
      <c r="C27" s="6"/>
    </row>
    <row r="28" spans="1:3" x14ac:dyDescent="0.25">
      <c r="A28" s="6" t="s">
        <v>28</v>
      </c>
      <c r="B28" s="6"/>
      <c r="C28" s="6"/>
    </row>
    <row r="29" spans="1:3" x14ac:dyDescent="0.25">
      <c r="A29" s="6"/>
      <c r="B29" s="6"/>
      <c r="C29" s="6"/>
    </row>
    <row r="30" spans="1:3" x14ac:dyDescent="0.25">
      <c r="A30" s="9" t="s">
        <v>29</v>
      </c>
      <c r="B30" s="6"/>
      <c r="C30" s="6"/>
    </row>
    <row r="31" spans="1:3" x14ac:dyDescent="0.25">
      <c r="A31" s="6"/>
      <c r="B31" s="6"/>
      <c r="C31" s="6"/>
    </row>
    <row r="32" spans="1:3" x14ac:dyDescent="0.25">
      <c r="A32" s="6" t="s">
        <v>30</v>
      </c>
      <c r="B32" s="6"/>
      <c r="C32" s="6"/>
    </row>
    <row r="33" spans="1:3" x14ac:dyDescent="0.25">
      <c r="A33" s="6"/>
      <c r="B33" s="6"/>
      <c r="C33" s="6"/>
    </row>
    <row r="34" spans="1:3" x14ac:dyDescent="0.25">
      <c r="A34" s="6" t="s">
        <v>31</v>
      </c>
      <c r="B34" s="6"/>
      <c r="C34" s="6"/>
    </row>
    <row r="35" spans="1:3" x14ac:dyDescent="0.25">
      <c r="A35" s="6"/>
      <c r="B35" s="6"/>
      <c r="C35" s="6"/>
    </row>
    <row r="36" spans="1:3" x14ac:dyDescent="0.25">
      <c r="A36" s="6" t="s">
        <v>32</v>
      </c>
      <c r="B36" s="6"/>
      <c r="C36" s="6"/>
    </row>
    <row r="37" spans="1:3" x14ac:dyDescent="0.25">
      <c r="A37" s="6"/>
      <c r="B37" s="6"/>
      <c r="C37" s="6"/>
    </row>
    <row r="38" spans="1:3" x14ac:dyDescent="0.25">
      <c r="A38" s="6" t="s">
        <v>33</v>
      </c>
      <c r="B38" s="6"/>
      <c r="C38" s="6"/>
    </row>
    <row r="39" spans="1:3" x14ac:dyDescent="0.25">
      <c r="A39" s="6"/>
      <c r="B39" s="6"/>
      <c r="C39" s="6"/>
    </row>
    <row r="40" spans="1:3" x14ac:dyDescent="0.25">
      <c r="A40" s="6" t="s">
        <v>34</v>
      </c>
      <c r="B40" s="6"/>
      <c r="C40" s="6"/>
    </row>
    <row r="41" spans="1:3" x14ac:dyDescent="0.25">
      <c r="A41" s="6"/>
      <c r="B41" s="6"/>
      <c r="C41" s="6"/>
    </row>
    <row r="42" spans="1:3" x14ac:dyDescent="0.25">
      <c r="A42" s="6" t="s">
        <v>35</v>
      </c>
      <c r="B42" s="6"/>
      <c r="C42" s="6"/>
    </row>
    <row r="43" spans="1:3" x14ac:dyDescent="0.25">
      <c r="A43" s="6"/>
      <c r="B43" s="6"/>
      <c r="C43" s="6"/>
    </row>
    <row r="44" spans="1:3" x14ac:dyDescent="0.25">
      <c r="A44" s="6" t="s">
        <v>36</v>
      </c>
      <c r="B44" s="6"/>
      <c r="C44" s="6"/>
    </row>
    <row r="45" spans="1:3" x14ac:dyDescent="0.25">
      <c r="A45" s="6"/>
      <c r="B45" s="6"/>
      <c r="C45" s="6"/>
    </row>
    <row r="46" spans="1:3" x14ac:dyDescent="0.25">
      <c r="A46" s="6" t="s">
        <v>37</v>
      </c>
      <c r="B46" s="6"/>
      <c r="C46" s="6"/>
    </row>
    <row r="47" spans="1:3" x14ac:dyDescent="0.25">
      <c r="A47" s="6"/>
      <c r="B47" s="6"/>
      <c r="C47" s="6"/>
    </row>
    <row r="48" spans="1:3" x14ac:dyDescent="0.25">
      <c r="A48" s="6" t="s">
        <v>38</v>
      </c>
      <c r="B48" s="6"/>
      <c r="C48" s="6"/>
    </row>
    <row r="49" spans="1:3" x14ac:dyDescent="0.25">
      <c r="A49" s="6"/>
      <c r="B49" s="6"/>
      <c r="C49" s="6"/>
    </row>
    <row r="50" spans="1:3" x14ac:dyDescent="0.25">
      <c r="A50" s="6" t="s">
        <v>41</v>
      </c>
      <c r="B50" s="6"/>
      <c r="C50" s="6"/>
    </row>
    <row r="51" spans="1:3" x14ac:dyDescent="0.25">
      <c r="A51" s="6"/>
      <c r="B51" s="6"/>
      <c r="C51" s="6"/>
    </row>
    <row r="52" spans="1:3" x14ac:dyDescent="0.25">
      <c r="A52" s="6" t="s">
        <v>42</v>
      </c>
      <c r="B52" s="6"/>
      <c r="C52" s="6"/>
    </row>
    <row r="53" spans="1:3" x14ac:dyDescent="0.25">
      <c r="A53" s="6" t="s">
        <v>43</v>
      </c>
      <c r="B53" s="6"/>
      <c r="C53" s="6"/>
    </row>
    <row r="54" spans="1:3" x14ac:dyDescent="0.25">
      <c r="A54" s="6" t="s">
        <v>44</v>
      </c>
      <c r="B54" s="6"/>
      <c r="C54" s="6"/>
    </row>
    <row r="55" spans="1:3" x14ac:dyDescent="0.25">
      <c r="A55" s="6" t="s">
        <v>45</v>
      </c>
      <c r="B55" s="6"/>
      <c r="C55" s="6"/>
    </row>
    <row r="56" spans="1:3" x14ac:dyDescent="0.25">
      <c r="A56" s="6" t="s">
        <v>46</v>
      </c>
      <c r="B56" s="6"/>
      <c r="C56" s="6"/>
    </row>
    <row r="57" spans="1:3" x14ac:dyDescent="0.25">
      <c r="A57" s="6" t="s">
        <v>47</v>
      </c>
      <c r="B57" s="6"/>
      <c r="C57" s="6"/>
    </row>
    <row r="58" spans="1:3" x14ac:dyDescent="0.25">
      <c r="A58" s="6" t="s">
        <v>48</v>
      </c>
      <c r="B58" s="6"/>
      <c r="C58" s="6"/>
    </row>
    <row r="59" spans="1:3" x14ac:dyDescent="0.25">
      <c r="A59" s="6" t="s">
        <v>49</v>
      </c>
      <c r="B59" s="6"/>
      <c r="C59" s="6"/>
    </row>
    <row r="60" spans="1:3" x14ac:dyDescent="0.25">
      <c r="A60" s="6" t="s">
        <v>50</v>
      </c>
      <c r="B60" s="6"/>
      <c r="C60" s="6"/>
    </row>
    <row r="61" spans="1:3" x14ac:dyDescent="0.25">
      <c r="A61" s="6" t="s">
        <v>115</v>
      </c>
      <c r="B61" s="6"/>
      <c r="C61" s="6"/>
    </row>
    <row r="62" spans="1:3" x14ac:dyDescent="0.25">
      <c r="A62" s="6" t="s">
        <v>116</v>
      </c>
      <c r="B62" s="6"/>
      <c r="C62" s="6"/>
    </row>
    <row r="63" spans="1:3" x14ac:dyDescent="0.25">
      <c r="A63" s="6"/>
      <c r="B63" s="6"/>
      <c r="C63" s="6"/>
    </row>
    <row r="64" spans="1:3" x14ac:dyDescent="0.25">
      <c r="A64" s="6" t="s">
        <v>39</v>
      </c>
      <c r="B64" s="6"/>
      <c r="C64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/>
  </sheetViews>
  <sheetFormatPr defaultRowHeight="15" x14ac:dyDescent="0.25"/>
  <cols>
    <col min="1" max="1" width="2.28515625" customWidth="1"/>
    <col min="2" max="2" width="6.140625" customWidth="1"/>
    <col min="3" max="3" width="29.7109375" bestFit="1" customWidth="1"/>
    <col min="4" max="4" width="13.7109375" bestFit="1" customWidth="1"/>
    <col min="5" max="5" width="13.28515625" bestFit="1" customWidth="1"/>
    <col min="6" max="6" width="11.42578125" customWidth="1"/>
    <col min="7" max="7" width="5.42578125" customWidth="1"/>
  </cols>
  <sheetData>
    <row r="1" spans="1:5" x14ac:dyDescent="0.25">
      <c r="A1" s="11" t="s">
        <v>84</v>
      </c>
    </row>
    <row r="2" spans="1:5" x14ac:dyDescent="0.25">
      <c r="A2" s="11" t="s">
        <v>108</v>
      </c>
    </row>
    <row r="3" spans="1:5" x14ac:dyDescent="0.25">
      <c r="A3" s="11" t="s">
        <v>117</v>
      </c>
    </row>
    <row r="4" spans="1:5" x14ac:dyDescent="0.25">
      <c r="A4" s="11" t="s">
        <v>85</v>
      </c>
    </row>
    <row r="5" spans="1:5" x14ac:dyDescent="0.25">
      <c r="A5" s="11" t="s">
        <v>86</v>
      </c>
    </row>
    <row r="6" spans="1:5" x14ac:dyDescent="0.25">
      <c r="A6" s="11"/>
      <c r="B6" t="s">
        <v>87</v>
      </c>
    </row>
    <row r="7" spans="1:5" x14ac:dyDescent="0.25">
      <c r="A7" s="11"/>
      <c r="B7" t="s">
        <v>118</v>
      </c>
    </row>
    <row r="8" spans="1:5" x14ac:dyDescent="0.25">
      <c r="A8" s="11"/>
      <c r="B8" t="s">
        <v>88</v>
      </c>
    </row>
    <row r="9" spans="1:5" x14ac:dyDescent="0.25">
      <c r="A9" s="11" t="s">
        <v>89</v>
      </c>
    </row>
    <row r="10" spans="1:5" x14ac:dyDescent="0.25">
      <c r="B10" t="s">
        <v>90</v>
      </c>
    </row>
    <row r="11" spans="1:5" x14ac:dyDescent="0.25">
      <c r="B11" t="s">
        <v>91</v>
      </c>
    </row>
    <row r="14" spans="1:5" ht="15.75" thickBot="1" x14ac:dyDescent="0.3">
      <c r="A14" t="s">
        <v>92</v>
      </c>
    </row>
    <row r="15" spans="1:5" ht="15.75" thickBot="1" x14ac:dyDescent="0.3">
      <c r="B15" s="16" t="s">
        <v>54</v>
      </c>
      <c r="C15" s="16" t="s">
        <v>55</v>
      </c>
      <c r="D15" s="16" t="s">
        <v>93</v>
      </c>
      <c r="E15" s="16" t="s">
        <v>94</v>
      </c>
    </row>
    <row r="16" spans="1:5" ht="15.75" thickBot="1" x14ac:dyDescent="0.3">
      <c r="B16" s="13" t="s">
        <v>82</v>
      </c>
      <c r="C16" s="13" t="s">
        <v>83</v>
      </c>
      <c r="D16" s="14">
        <v>75</v>
      </c>
      <c r="E16" s="14">
        <v>625</v>
      </c>
    </row>
    <row r="19" spans="1:7" ht="15.75" thickBot="1" x14ac:dyDescent="0.3">
      <c r="A19" t="s">
        <v>53</v>
      </c>
    </row>
    <row r="20" spans="1:7" ht="15.75" thickBot="1" x14ac:dyDescent="0.3">
      <c r="B20" s="16" t="s">
        <v>54</v>
      </c>
      <c r="C20" s="16" t="s">
        <v>55</v>
      </c>
      <c r="D20" s="16" t="s">
        <v>93</v>
      </c>
      <c r="E20" s="16" t="s">
        <v>94</v>
      </c>
      <c r="F20" s="16" t="s">
        <v>95</v>
      </c>
    </row>
    <row r="21" spans="1:7" x14ac:dyDescent="0.25">
      <c r="B21" s="12" t="s">
        <v>70</v>
      </c>
      <c r="C21" s="12" t="s">
        <v>109</v>
      </c>
      <c r="D21" s="15">
        <v>5</v>
      </c>
      <c r="E21" s="15">
        <v>75</v>
      </c>
      <c r="F21" s="12" t="s">
        <v>100</v>
      </c>
    </row>
    <row r="22" spans="1:7" ht="15.75" thickBot="1" x14ac:dyDescent="0.3">
      <c r="B22" s="13" t="s">
        <v>71</v>
      </c>
      <c r="C22" s="13" t="s">
        <v>110</v>
      </c>
      <c r="D22" s="14">
        <v>5</v>
      </c>
      <c r="E22" s="14">
        <v>24.999999999999996</v>
      </c>
      <c r="F22" s="13" t="s">
        <v>100</v>
      </c>
    </row>
    <row r="25" spans="1:7" ht="15.75" thickBot="1" x14ac:dyDescent="0.3">
      <c r="A25" t="s">
        <v>65</v>
      </c>
    </row>
    <row r="26" spans="1:7" ht="15.75" thickBot="1" x14ac:dyDescent="0.3">
      <c r="B26" s="16" t="s">
        <v>54</v>
      </c>
      <c r="C26" s="16" t="s">
        <v>55</v>
      </c>
      <c r="D26" s="16" t="s">
        <v>96</v>
      </c>
      <c r="E26" s="16" t="s">
        <v>97</v>
      </c>
      <c r="F26" s="16" t="s">
        <v>98</v>
      </c>
      <c r="G26" s="16" t="s">
        <v>99</v>
      </c>
    </row>
    <row r="27" spans="1:7" x14ac:dyDescent="0.25">
      <c r="B27" s="12" t="s">
        <v>72</v>
      </c>
      <c r="C27" s="12" t="s">
        <v>11</v>
      </c>
      <c r="D27" s="15">
        <v>100</v>
      </c>
      <c r="E27" s="12" t="s">
        <v>101</v>
      </c>
      <c r="F27" s="12" t="s">
        <v>102</v>
      </c>
      <c r="G27" s="15">
        <v>0</v>
      </c>
    </row>
    <row r="28" spans="1:7" x14ac:dyDescent="0.25">
      <c r="B28" s="12" t="s">
        <v>73</v>
      </c>
      <c r="C28" s="12" t="s">
        <v>74</v>
      </c>
      <c r="D28" s="15">
        <v>-1.4210854715202004E-14</v>
      </c>
      <c r="E28" s="12" t="s">
        <v>103</v>
      </c>
      <c r="F28" s="12" t="s">
        <v>102</v>
      </c>
      <c r="G28" s="15">
        <v>0</v>
      </c>
    </row>
    <row r="29" spans="1:7" ht="15.75" thickBot="1" x14ac:dyDescent="0.3">
      <c r="B29" s="13" t="s">
        <v>75</v>
      </c>
      <c r="C29" s="13" t="s">
        <v>11</v>
      </c>
      <c r="D29" s="14">
        <v>125</v>
      </c>
      <c r="E29" s="13" t="s">
        <v>104</v>
      </c>
      <c r="F29" s="13" t="s">
        <v>105</v>
      </c>
      <c r="G29" s="14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29.7109375" bestFit="1" customWidth="1"/>
    <col min="4" max="4" width="12.7109375" bestFit="1" customWidth="1"/>
    <col min="5" max="5" width="8.7109375" bestFit="1" customWidth="1"/>
    <col min="6" max="6" width="10.85546875" bestFit="1" customWidth="1"/>
    <col min="7" max="8" width="12" bestFit="1" customWidth="1"/>
  </cols>
  <sheetData>
    <row r="1" spans="1:8" x14ac:dyDescent="0.25">
      <c r="A1" s="11" t="s">
        <v>119</v>
      </c>
    </row>
    <row r="2" spans="1:8" x14ac:dyDescent="0.25">
      <c r="A2" s="11" t="s">
        <v>108</v>
      </c>
    </row>
    <row r="3" spans="1:8" x14ac:dyDescent="0.25">
      <c r="A3" s="11" t="s">
        <v>117</v>
      </c>
    </row>
    <row r="6" spans="1:8" ht="15.75" thickBot="1" x14ac:dyDescent="0.3">
      <c r="A6" t="s">
        <v>53</v>
      </c>
    </row>
    <row r="7" spans="1:8" x14ac:dyDescent="0.25">
      <c r="B7" s="17"/>
      <c r="C7" s="17"/>
      <c r="D7" s="17" t="s">
        <v>56</v>
      </c>
      <c r="E7" s="17" t="s">
        <v>58</v>
      </c>
      <c r="F7" s="17" t="s">
        <v>60</v>
      </c>
      <c r="G7" s="17" t="s">
        <v>62</v>
      </c>
      <c r="H7" s="17" t="s">
        <v>62</v>
      </c>
    </row>
    <row r="8" spans="1:8" ht="15.75" thickBot="1" x14ac:dyDescent="0.3">
      <c r="B8" s="18" t="s">
        <v>54</v>
      </c>
      <c r="C8" s="18" t="s">
        <v>55</v>
      </c>
      <c r="D8" s="18" t="s">
        <v>57</v>
      </c>
      <c r="E8" s="18" t="s">
        <v>59</v>
      </c>
      <c r="F8" s="18" t="s">
        <v>61</v>
      </c>
      <c r="G8" s="18" t="s">
        <v>63</v>
      </c>
      <c r="H8" s="18" t="s">
        <v>64</v>
      </c>
    </row>
    <row r="9" spans="1:8" x14ac:dyDescent="0.25">
      <c r="B9" s="12" t="s">
        <v>70</v>
      </c>
      <c r="C9" s="12" t="s">
        <v>109</v>
      </c>
      <c r="D9" s="12">
        <v>75</v>
      </c>
      <c r="E9" s="12">
        <v>0</v>
      </c>
      <c r="F9" s="12">
        <v>5</v>
      </c>
      <c r="G9" s="12">
        <v>5.0000000000000062</v>
      </c>
      <c r="H9" s="12">
        <v>8.3333333333333321</v>
      </c>
    </row>
    <row r="10" spans="1:8" ht="15.75" thickBot="1" x14ac:dyDescent="0.3">
      <c r="B10" s="13" t="s">
        <v>71</v>
      </c>
      <c r="C10" s="13" t="s">
        <v>110</v>
      </c>
      <c r="D10" s="13">
        <v>24.999999999999996</v>
      </c>
      <c r="E10" s="13">
        <v>0</v>
      </c>
      <c r="F10" s="13">
        <v>10</v>
      </c>
      <c r="G10" s="13">
        <v>1E+30</v>
      </c>
      <c r="H10" s="13">
        <v>5.0000000000000036</v>
      </c>
    </row>
    <row r="12" spans="1:8" ht="15.75" thickBot="1" x14ac:dyDescent="0.3">
      <c r="A12" t="s">
        <v>65</v>
      </c>
    </row>
    <row r="13" spans="1:8" x14ac:dyDescent="0.25">
      <c r="B13" s="17"/>
      <c r="C13" s="17"/>
      <c r="D13" s="17" t="s">
        <v>56</v>
      </c>
      <c r="E13" s="17" t="s">
        <v>66</v>
      </c>
      <c r="F13" s="17" t="s">
        <v>68</v>
      </c>
      <c r="G13" s="17" t="s">
        <v>62</v>
      </c>
      <c r="H13" s="17" t="s">
        <v>62</v>
      </c>
    </row>
    <row r="14" spans="1:8" ht="15.75" thickBot="1" x14ac:dyDescent="0.3">
      <c r="B14" s="18" t="s">
        <v>54</v>
      </c>
      <c r="C14" s="18" t="s">
        <v>55</v>
      </c>
      <c r="D14" s="18" t="s">
        <v>57</v>
      </c>
      <c r="E14" s="18" t="s">
        <v>67</v>
      </c>
      <c r="F14" s="18" t="s">
        <v>69</v>
      </c>
      <c r="G14" s="18" t="s">
        <v>63</v>
      </c>
      <c r="H14" s="18" t="s">
        <v>64</v>
      </c>
    </row>
    <row r="15" spans="1:8" x14ac:dyDescent="0.25">
      <c r="B15" s="12" t="s">
        <v>72</v>
      </c>
      <c r="C15" s="12" t="s">
        <v>11</v>
      </c>
      <c r="D15" s="12">
        <v>100</v>
      </c>
      <c r="E15" s="12">
        <v>6.2499999999999991</v>
      </c>
      <c r="F15" s="12">
        <v>100</v>
      </c>
      <c r="G15" s="12">
        <v>1E+30</v>
      </c>
      <c r="H15" s="12">
        <v>100</v>
      </c>
    </row>
    <row r="16" spans="1:8" x14ac:dyDescent="0.25">
      <c r="B16" s="12" t="s">
        <v>73</v>
      </c>
      <c r="C16" s="12" t="s">
        <v>74</v>
      </c>
      <c r="D16" s="12">
        <v>-1.4210854715202004E-14</v>
      </c>
      <c r="E16" s="12">
        <v>1.2500000000000009</v>
      </c>
      <c r="F16" s="12">
        <v>0</v>
      </c>
      <c r="G16" s="12">
        <v>166.66666666666671</v>
      </c>
      <c r="H16" s="12">
        <v>99.999999999999986</v>
      </c>
    </row>
    <row r="17" spans="2:8" ht="15.75" thickBot="1" x14ac:dyDescent="0.3">
      <c r="B17" s="13" t="s">
        <v>75</v>
      </c>
      <c r="C17" s="13" t="s">
        <v>11</v>
      </c>
      <c r="D17" s="13">
        <v>125</v>
      </c>
      <c r="E17" s="13">
        <v>0</v>
      </c>
      <c r="F17" s="13">
        <v>0</v>
      </c>
      <c r="G17" s="13">
        <v>125</v>
      </c>
      <c r="H17" s="13">
        <v>1E+30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activeCell="I14" sqref="I14"/>
    </sheetView>
  </sheetViews>
  <sheetFormatPr defaultRowHeight="15" x14ac:dyDescent="0.25"/>
  <cols>
    <col min="1" max="1" width="2.28515625" customWidth="1"/>
    <col min="2" max="2" width="6.28515625" bestFit="1" customWidth="1"/>
    <col min="3" max="3" width="29.7109375" bestFit="1" customWidth="1"/>
    <col min="4" max="4" width="6.140625" customWidth="1"/>
    <col min="5" max="5" width="2.28515625" customWidth="1"/>
    <col min="6" max="6" width="6.42578125" customWidth="1"/>
    <col min="7" max="7" width="9.5703125" bestFit="1" customWidth="1"/>
    <col min="8" max="8" width="2.28515625" customWidth="1"/>
    <col min="9" max="9" width="6.5703125" customWidth="1"/>
    <col min="10" max="10" width="9.5703125" bestFit="1" customWidth="1"/>
  </cols>
  <sheetData>
    <row r="1" spans="1:10" x14ac:dyDescent="0.25">
      <c r="A1" s="11" t="s">
        <v>76</v>
      </c>
    </row>
    <row r="2" spans="1:10" x14ac:dyDescent="0.25">
      <c r="A2" s="11" t="s">
        <v>108</v>
      </c>
    </row>
    <row r="3" spans="1:10" x14ac:dyDescent="0.25">
      <c r="A3" s="11" t="s">
        <v>117</v>
      </c>
    </row>
    <row r="5" spans="1:10" ht="15.75" thickBot="1" x14ac:dyDescent="0.3"/>
    <row r="6" spans="1:10" x14ac:dyDescent="0.25">
      <c r="B6" s="17"/>
      <c r="C6" s="17" t="s">
        <v>60</v>
      </c>
      <c r="D6" s="17"/>
    </row>
    <row r="7" spans="1:10" ht="15.75" thickBot="1" x14ac:dyDescent="0.3">
      <c r="B7" s="18" t="s">
        <v>54</v>
      </c>
      <c r="C7" s="18" t="s">
        <v>55</v>
      </c>
      <c r="D7" s="18" t="s">
        <v>57</v>
      </c>
    </row>
    <row r="8" spans="1:10" ht="15.75" thickBot="1" x14ac:dyDescent="0.3">
      <c r="B8" s="13" t="s">
        <v>82</v>
      </c>
      <c r="C8" s="13" t="s">
        <v>83</v>
      </c>
      <c r="D8" s="14">
        <v>625</v>
      </c>
    </row>
    <row r="10" spans="1:10" ht="15.75" thickBot="1" x14ac:dyDescent="0.3"/>
    <row r="11" spans="1:10" x14ac:dyDescent="0.25">
      <c r="B11" s="17"/>
      <c r="C11" s="17" t="s">
        <v>77</v>
      </c>
      <c r="D11" s="17"/>
      <c r="F11" s="17" t="s">
        <v>78</v>
      </c>
      <c r="G11" s="17" t="s">
        <v>60</v>
      </c>
      <c r="I11" s="17" t="s">
        <v>81</v>
      </c>
      <c r="J11" s="17" t="s">
        <v>60</v>
      </c>
    </row>
    <row r="12" spans="1:10" ht="15.75" thickBot="1" x14ac:dyDescent="0.3">
      <c r="B12" s="18" t="s">
        <v>54</v>
      </c>
      <c r="C12" s="18" t="s">
        <v>55</v>
      </c>
      <c r="D12" s="18" t="s">
        <v>57</v>
      </c>
      <c r="F12" s="18" t="s">
        <v>79</v>
      </c>
      <c r="G12" s="18" t="s">
        <v>80</v>
      </c>
      <c r="I12" s="18" t="s">
        <v>79</v>
      </c>
      <c r="J12" s="18" t="s">
        <v>80</v>
      </c>
    </row>
    <row r="13" spans="1:10" x14ac:dyDescent="0.25">
      <c r="B13" s="12" t="s">
        <v>70</v>
      </c>
      <c r="C13" s="12" t="s">
        <v>109</v>
      </c>
      <c r="D13" s="15">
        <v>75</v>
      </c>
      <c r="F13" s="15">
        <v>75</v>
      </c>
      <c r="G13" s="15">
        <v>625</v>
      </c>
      <c r="I13" s="15">
        <v>74.999999999999986</v>
      </c>
      <c r="J13" s="15">
        <v>624.99999999999989</v>
      </c>
    </row>
    <row r="14" spans="1:10" ht="15.75" thickBot="1" x14ac:dyDescent="0.3">
      <c r="B14" s="13" t="s">
        <v>71</v>
      </c>
      <c r="C14" s="13" t="s">
        <v>110</v>
      </c>
      <c r="D14" s="14">
        <v>24.999999999999996</v>
      </c>
      <c r="F14" s="14">
        <v>25</v>
      </c>
      <c r="G14" s="14">
        <v>625</v>
      </c>
      <c r="I14" s="14">
        <v>150</v>
      </c>
      <c r="J14" s="14">
        <v>1875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abSelected="1" workbookViewId="0">
      <selection activeCell="B3" sqref="B3:F29"/>
    </sheetView>
  </sheetViews>
  <sheetFormatPr defaultRowHeight="15" x14ac:dyDescent="0.25"/>
  <cols>
    <col min="2" max="2" width="24.140625" customWidth="1"/>
  </cols>
  <sheetData>
    <row r="1" spans="2:6" x14ac:dyDescent="0.25">
      <c r="B1" s="1" t="s">
        <v>0</v>
      </c>
    </row>
    <row r="3" spans="2:6" ht="15.75" x14ac:dyDescent="0.25">
      <c r="B3" s="19" t="s">
        <v>1</v>
      </c>
      <c r="C3" s="19"/>
      <c r="D3" s="19"/>
      <c r="E3" s="19"/>
      <c r="F3" s="19"/>
    </row>
    <row r="5" spans="2:6" x14ac:dyDescent="0.25">
      <c r="C5" s="3" t="s">
        <v>106</v>
      </c>
      <c r="D5" s="3" t="s">
        <v>107</v>
      </c>
    </row>
    <row r="6" spans="2:6" x14ac:dyDescent="0.25">
      <c r="B6" t="s">
        <v>4</v>
      </c>
      <c r="C6" s="3">
        <v>5</v>
      </c>
      <c r="D6" s="3">
        <v>10</v>
      </c>
    </row>
    <row r="7" spans="2:6" x14ac:dyDescent="0.25">
      <c r="C7" s="3"/>
      <c r="D7" s="3"/>
    </row>
    <row r="8" spans="2:6" x14ac:dyDescent="0.25">
      <c r="B8" t="s">
        <v>2</v>
      </c>
      <c r="C8" s="3">
        <v>100</v>
      </c>
      <c r="D8" s="3"/>
    </row>
    <row r="9" spans="2:6" x14ac:dyDescent="0.25">
      <c r="C9" s="3"/>
      <c r="D9" s="3"/>
    </row>
    <row r="10" spans="2:6" x14ac:dyDescent="0.25">
      <c r="B10" t="s">
        <v>5</v>
      </c>
      <c r="C10" s="3" t="s">
        <v>106</v>
      </c>
      <c r="D10" s="3" t="s">
        <v>107</v>
      </c>
    </row>
    <row r="11" spans="2:6" x14ac:dyDescent="0.25">
      <c r="C11" s="3">
        <v>-1</v>
      </c>
      <c r="D11" s="3">
        <v>3</v>
      </c>
    </row>
    <row r="12" spans="2:6" x14ac:dyDescent="0.25">
      <c r="C12" s="3">
        <v>2</v>
      </c>
      <c r="D12" s="3">
        <v>-1</v>
      </c>
    </row>
    <row r="14" spans="2:6" ht="15.75" x14ac:dyDescent="0.25">
      <c r="B14" s="19" t="s">
        <v>7</v>
      </c>
      <c r="C14" s="19"/>
      <c r="D14" s="19"/>
      <c r="E14" s="19"/>
      <c r="F14" s="19"/>
    </row>
    <row r="16" spans="2:6" x14ac:dyDescent="0.25">
      <c r="C16" s="3" t="s">
        <v>106</v>
      </c>
      <c r="D16" s="3" t="s">
        <v>107</v>
      </c>
    </row>
    <row r="17" spans="2:6" x14ac:dyDescent="0.25">
      <c r="B17" t="s">
        <v>6</v>
      </c>
      <c r="C17" s="2">
        <v>75</v>
      </c>
      <c r="D17" s="2">
        <v>25</v>
      </c>
    </row>
    <row r="19" spans="2:6" ht="15.75" x14ac:dyDescent="0.25">
      <c r="B19" s="19" t="s">
        <v>3</v>
      </c>
      <c r="C19" s="19"/>
      <c r="D19" s="19"/>
      <c r="E19" s="19"/>
      <c r="F19" s="19"/>
    </row>
    <row r="21" spans="2:6" x14ac:dyDescent="0.25">
      <c r="B21" t="s">
        <v>8</v>
      </c>
      <c r="C21" s="4">
        <f>SUMPRODUCT(C6:D6,C17:D17)</f>
        <v>625</v>
      </c>
    </row>
    <row r="23" spans="2:6" ht="15.75" x14ac:dyDescent="0.25">
      <c r="B23" s="19" t="s">
        <v>9</v>
      </c>
      <c r="C23" s="19"/>
      <c r="D23" s="19"/>
      <c r="E23" s="19"/>
      <c r="F23" s="19"/>
    </row>
    <row r="25" spans="2:6" ht="45" x14ac:dyDescent="0.25">
      <c r="B25" t="s">
        <v>10</v>
      </c>
      <c r="C25" s="10" t="s">
        <v>11</v>
      </c>
      <c r="E25" s="10" t="s">
        <v>12</v>
      </c>
    </row>
    <row r="26" spans="2:6" x14ac:dyDescent="0.25">
      <c r="C26" s="3">
        <f>SUM(C17:D17)</f>
        <v>100</v>
      </c>
      <c r="D26" s="5" t="str">
        <f>[1]!WB(C26,"&gt;=",E26)</f>
        <v>=&gt;=</v>
      </c>
      <c r="E26" s="3">
        <f>C8</f>
        <v>100</v>
      </c>
    </row>
    <row r="27" spans="2:6" x14ac:dyDescent="0.25">
      <c r="C27" s="3"/>
      <c r="E27" s="3"/>
    </row>
    <row r="28" spans="2:6" x14ac:dyDescent="0.25">
      <c r="B28" t="s">
        <v>13</v>
      </c>
      <c r="C28" s="3">
        <f>SUMPRODUCT($C$17:$D$17,C11:D11)</f>
        <v>0</v>
      </c>
      <c r="D28" s="5" t="str">
        <f>[1]!WB(C28,"&gt;=",E28)</f>
        <v>=&gt;=</v>
      </c>
      <c r="E28" s="3">
        <v>0</v>
      </c>
    </row>
    <row r="29" spans="2:6" x14ac:dyDescent="0.25">
      <c r="C29" s="3">
        <f>SUMPRODUCT($C$17:$D$17,C12:D12)</f>
        <v>125</v>
      </c>
      <c r="D29" s="5" t="str">
        <f>[1]!WB(C29,"&gt;=",E29)</f>
        <v>&gt;=</v>
      </c>
      <c r="E29" s="3">
        <v>0</v>
      </c>
    </row>
  </sheetData>
  <mergeCells count="4">
    <mergeCell ref="B14:F14"/>
    <mergeCell ref="B19:F19"/>
    <mergeCell ref="B23:F23"/>
    <mergeCell ref="B3:F3"/>
  </mergeCells>
  <printOptions headings="1" gridLine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WB! Status</vt:lpstr>
      <vt:lpstr>Answer Report 1</vt:lpstr>
      <vt:lpstr>Sensitivity Report 1</vt:lpstr>
      <vt:lpstr>Limits Report 1</vt:lpstr>
      <vt:lpstr>Sheet2</vt:lpstr>
      <vt:lpstr>Sheet3</vt:lpstr>
      <vt:lpstr>Sheet2!Print_Area</vt:lpstr>
      <vt:lpstr>WBMIN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S. Daskin</dc:creator>
  <cp:lastModifiedBy>Mark S. Daskin</cp:lastModifiedBy>
  <cp:lastPrinted>2012-09-08T12:01:41Z</cp:lastPrinted>
  <dcterms:created xsi:type="dcterms:W3CDTF">2012-09-05T15:47:34Z</dcterms:created>
  <dcterms:modified xsi:type="dcterms:W3CDTF">2013-07-23T21:10:21Z</dcterms:modified>
</cp:coreProperties>
</file>