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9660" windowHeight="12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<sst xmlns="http://schemas.openxmlformats.org/spreadsheetml/2006/main" count="399" uniqueCount="114">
  <si>
    <t>Q</t>
  </si>
  <si>
    <t>Subject Number:</t>
  </si>
  <si>
    <t># 21</t>
  </si>
  <si>
    <t># 22</t>
  </si>
  <si>
    <t># 23</t>
  </si>
  <si>
    <t># 24</t>
  </si>
  <si>
    <t># 25</t>
  </si>
  <si>
    <t># 26</t>
  </si>
  <si>
    <t># 27</t>
  </si>
  <si>
    <t># 28</t>
  </si>
  <si>
    <t># 29</t>
  </si>
  <si>
    <t># 30</t>
  </si>
  <si>
    <t>Date of Birth</t>
  </si>
  <si>
    <t>Age (years)</t>
  </si>
  <si>
    <t>not given</t>
  </si>
  <si>
    <t>Sex</t>
  </si>
  <si>
    <t>F</t>
  </si>
  <si>
    <t>M</t>
  </si>
  <si>
    <t>Simulator Version:</t>
  </si>
  <si>
    <t>Test Date:</t>
  </si>
  <si>
    <t>Questionnaire Version:</t>
  </si>
  <si>
    <t>S-2.0</t>
  </si>
  <si>
    <t>S-2.1</t>
  </si>
  <si>
    <t>Q-2</t>
  </si>
  <si>
    <t>PWC hours last 2 years</t>
  </si>
  <si>
    <t>12 hrs</t>
  </si>
  <si>
    <t xml:space="preserve"> 0 hrs</t>
  </si>
  <si>
    <t>3 hrs</t>
  </si>
  <si>
    <t>0 hrs</t>
  </si>
  <si>
    <t>2 hrs</t>
  </si>
  <si>
    <t>7 hrs</t>
  </si>
  <si>
    <t>Expertise, 0-4</t>
  </si>
  <si>
    <t>1 ??</t>
  </si>
  <si>
    <t>Ratings, 0-5</t>
  </si>
  <si>
    <t>Environment</t>
  </si>
  <si>
    <t>Sound</t>
  </si>
  <si>
    <t>Steering &amp; Acceleration</t>
  </si>
  <si>
    <t>Throttle</t>
  </si>
  <si>
    <t>Handlebar</t>
  </si>
  <si>
    <t>Dizziness, 0-4</t>
  </si>
  <si>
    <t>Merit for training</t>
  </si>
  <si>
    <t>Yes</t>
  </si>
  <si>
    <t>Merit for accident sim.</t>
  </si>
  <si>
    <t>CAVE appropriate</t>
  </si>
  <si>
    <t>n/a</t>
  </si>
  <si>
    <t>Accident causes</t>
  </si>
  <si>
    <t>first 3 rankings only</t>
  </si>
  <si>
    <t>no training</t>
  </si>
  <si>
    <t>speed</t>
  </si>
  <si>
    <t>jump wake</t>
  </si>
  <si>
    <t>night</t>
  </si>
  <si>
    <t>intox</t>
  </si>
  <si>
    <t>overloaded</t>
  </si>
  <si>
    <t>too close</t>
  </si>
  <si>
    <t>no PFD</t>
  </si>
  <si>
    <t>Observations by Tester:</t>
  </si>
  <si>
    <t xml:space="preserve">  Length of ride (stop watch)</t>
  </si>
  <si>
    <t xml:space="preserve">  Ride characteristics</t>
  </si>
  <si>
    <t>slow,</t>
  </si>
  <si>
    <t xml:space="preserve">steering </t>
  </si>
  <si>
    <t>problems</t>
  </si>
  <si>
    <t>ok, some</t>
  </si>
  <si>
    <t>steering</t>
  </si>
  <si>
    <t>smooth,</t>
  </si>
  <si>
    <t>liked hitting</t>
  </si>
  <si>
    <t>things</t>
  </si>
  <si>
    <t>ok,</t>
  </si>
  <si>
    <t>smooth</t>
  </si>
  <si>
    <t xml:space="preserve">ok, got </t>
  </si>
  <si>
    <t xml:space="preserve">used to </t>
  </si>
  <si>
    <t>erratic,</t>
  </si>
  <si>
    <t>good,</t>
  </si>
  <si>
    <t>made sharp</t>
  </si>
  <si>
    <t>turns</t>
  </si>
  <si>
    <t># 40</t>
  </si>
  <si>
    <t># 41</t>
  </si>
  <si>
    <t># 42</t>
  </si>
  <si>
    <t># 43</t>
  </si>
  <si>
    <t># 44</t>
  </si>
  <si>
    <t>.5 hrs</t>
  </si>
  <si>
    <t>No</t>
  </si>
  <si>
    <t>Observational data not gathered for #40 - #44</t>
  </si>
  <si>
    <t>Average: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</si>
  <si>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</si>
  <si>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</si>
  <si>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</si>
  <si>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</si>
  <si>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</si>
  <si>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</si>
  <si>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</si>
  <si>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</si>
  <si>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</si>
  <si>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</si>
  <si>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6 hrs</t>
  </si>
  <si>
    <t>1?</t>
  </si>
  <si>
    <t xml:space="preserve">some </t>
  </si>
  <si>
    <t>slow speed,</t>
  </si>
  <si>
    <t>aware of</t>
  </si>
  <si>
    <t>surroundings</t>
  </si>
  <si>
    <t>conservative</t>
  </si>
  <si>
    <t>good</t>
  </si>
  <si>
    <t>steering,</t>
  </si>
  <si>
    <t>fast speed</t>
  </si>
  <si>
    <t>driver</t>
  </si>
  <si>
    <t>slow speed</t>
  </si>
  <si>
    <t xml:space="preserve">good </t>
  </si>
  <si>
    <t>control</t>
  </si>
  <si>
    <t>Life jacket at all times</t>
  </si>
  <si>
    <t>Log File:</t>
  </si>
  <si>
    <t>Duration (in sec) :</t>
  </si>
  <si>
    <t>Duration (in min) :</t>
  </si>
  <si>
    <t>ok</t>
  </si>
  <si>
    <t>(this was an early test of the new simulator version)</t>
  </si>
  <si>
    <t>Last update: 10/1/03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</si>
</sst>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#,##0.000"/>
  </numFmts>
  <fonts count="3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0" fontId="0" fillId="0" borderId="9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66" fontId="0" fillId="0" borderId="9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165" fontId="0" fillId="0" borderId="10" xfId="0" applyNumberFormat="1" applyBorder="1" applyAlignment="1">
      <alignment/>
    </xf>
    <xf numFmtId="2" fontId="1" fillId="0" borderId="9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5" fontId="0" fillId="0" borderId="9" xfId="0" applyNumberFormat="1" applyBorder="1" applyAlignment="1">
      <alignment/>
    </xf>
    <xf numFmtId="165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2" fontId="1" fillId="0" borderId="9" xfId="0" applyNumberFormat="1" applyFont="1" applyBorder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workbookViewId="0" topLeftCell="A3">
      <selection activeCell="B4" sqref="B4"/>
    </sheetView>
  </sheetViews>
  <sheetFormatPr defaultColWidth="11.421875" defaultRowHeight="12.75"/>
  <cols>
    <col min="1" max="1" width="4.00390625" style="1" customWidth="1"/>
    <col min="2" max="2" width="19.28125" style="0" customWidth="1"/>
    <col min="3" max="4" width="8.8515625" style="0" customWidth="1"/>
    <col min="5" max="5" width="9.140625" style="0" customWidth="1"/>
    <col min="6" max="6" width="9.28125" style="0" customWidth="1"/>
    <col min="7" max="9" width="8.8515625" style="0" customWidth="1"/>
    <col min="10" max="10" width="9.7109375" style="0" customWidth="1"/>
    <col min="11" max="12" width="8.8515625" style="0" customWidth="1"/>
    <col min="13" max="13" width="1.421875" style="0" customWidth="1"/>
    <col min="14" max="18" width="8.8515625" style="0" customWidth="1"/>
    <col min="19" max="19" width="1.7109375" style="0" customWidth="1"/>
    <col min="20" max="20" width="8.8515625" style="0" customWidth="1"/>
    <col min="21" max="21" width="11.421875" style="0" customWidth="1"/>
    <col min="22" max="22" width="10.421875" style="0" customWidth="1"/>
    <col min="23" max="23" width="8.8515625" style="0" customWidth="1"/>
    <col min="24" max="24" width="9.28125" style="0" customWidth="1"/>
    <col min="25" max="26" width="8.8515625" style="0" customWidth="1"/>
    <col min="27" max="27" width="9.421875" style="0" customWidth="1"/>
    <col min="28" max="29" width="8.8515625" style="0" customWidth="1"/>
    <col min="30" max="30" width="8.140625" style="0" customWidth="1"/>
    <col min="31" max="16384" width="8.8515625" style="0" customWidth="1"/>
  </cols>
  <sheetData>
    <row r="1" spans="2:29" ht="12">
      <c r="B1" s="2" t="s">
        <v>18</v>
      </c>
      <c r="C1" s="8" t="s">
        <v>22</v>
      </c>
      <c r="D1" s="9" t="s">
        <v>22</v>
      </c>
      <c r="E1" s="9" t="s">
        <v>22</v>
      </c>
      <c r="F1" s="9" t="s">
        <v>22</v>
      </c>
      <c r="G1" s="9" t="s">
        <v>22</v>
      </c>
      <c r="H1" s="9" t="s">
        <v>22</v>
      </c>
      <c r="I1" s="9" t="s">
        <v>22</v>
      </c>
      <c r="J1" s="9" t="s">
        <v>22</v>
      </c>
      <c r="K1" s="9" t="s">
        <v>22</v>
      </c>
      <c r="L1" s="10" t="s">
        <v>22</v>
      </c>
      <c r="N1" s="8" t="s">
        <v>21</v>
      </c>
      <c r="O1" s="9" t="s">
        <v>21</v>
      </c>
      <c r="P1" s="9" t="s">
        <v>21</v>
      </c>
      <c r="Q1" s="9" t="s">
        <v>21</v>
      </c>
      <c r="R1" s="10" t="s">
        <v>21</v>
      </c>
      <c r="T1" s="38" t="s">
        <v>22</v>
      </c>
      <c r="U1" s="39" t="s">
        <v>22</v>
      </c>
      <c r="V1" s="39" t="s">
        <v>22</v>
      </c>
      <c r="W1" s="39" t="s">
        <v>22</v>
      </c>
      <c r="X1" s="39" t="s">
        <v>22</v>
      </c>
      <c r="Y1" s="9" t="s">
        <v>22</v>
      </c>
      <c r="Z1" s="9" t="s">
        <v>22</v>
      </c>
      <c r="AA1" s="9" t="s">
        <v>22</v>
      </c>
      <c r="AB1" s="9" t="s">
        <v>22</v>
      </c>
      <c r="AC1" s="10" t="s">
        <v>22</v>
      </c>
    </row>
    <row r="2" spans="2:29" ht="12">
      <c r="B2" s="2" t="s">
        <v>20</v>
      </c>
      <c r="C2" s="11" t="s">
        <v>23</v>
      </c>
      <c r="D2" s="12" t="s">
        <v>23</v>
      </c>
      <c r="E2" s="12" t="s">
        <v>23</v>
      </c>
      <c r="F2" s="12" t="s">
        <v>23</v>
      </c>
      <c r="G2" s="12" t="s">
        <v>23</v>
      </c>
      <c r="H2" s="12" t="s">
        <v>23</v>
      </c>
      <c r="I2" s="12" t="s">
        <v>23</v>
      </c>
      <c r="J2" s="12" t="s">
        <v>23</v>
      </c>
      <c r="K2" s="12" t="s">
        <v>23</v>
      </c>
      <c r="L2" s="13" t="s">
        <v>23</v>
      </c>
      <c r="N2" s="11" t="s">
        <v>23</v>
      </c>
      <c r="O2" s="12" t="s">
        <v>23</v>
      </c>
      <c r="P2" s="12" t="s">
        <v>23</v>
      </c>
      <c r="Q2" s="12" t="s">
        <v>23</v>
      </c>
      <c r="R2" s="13" t="s">
        <v>23</v>
      </c>
      <c r="T2" s="40" t="s">
        <v>23</v>
      </c>
      <c r="U2" s="37" t="s">
        <v>23</v>
      </c>
      <c r="V2" s="37" t="s">
        <v>23</v>
      </c>
      <c r="W2" s="37" t="s">
        <v>23</v>
      </c>
      <c r="X2" s="37" t="s">
        <v>23</v>
      </c>
      <c r="Y2" s="37" t="s">
        <v>23</v>
      </c>
      <c r="Z2" s="37" t="s">
        <v>23</v>
      </c>
      <c r="AA2" s="37" t="s">
        <v>23</v>
      </c>
      <c r="AB2" s="37" t="s">
        <v>23</v>
      </c>
      <c r="AC2" s="41" t="s">
        <v>23</v>
      </c>
    </row>
    <row r="3" spans="2:29" ht="12">
      <c r="B3" s="2" t="s">
        <v>19</v>
      </c>
      <c r="C3" s="14">
        <v>37818</v>
      </c>
      <c r="D3" s="15">
        <v>37818</v>
      </c>
      <c r="E3" s="15">
        <v>37818</v>
      </c>
      <c r="F3" s="15">
        <v>37818</v>
      </c>
      <c r="G3" s="15">
        <v>37818</v>
      </c>
      <c r="H3" s="15">
        <v>37819</v>
      </c>
      <c r="I3" s="15">
        <v>37819</v>
      </c>
      <c r="J3" s="15">
        <v>37819</v>
      </c>
      <c r="K3" s="15">
        <v>37823</v>
      </c>
      <c r="L3" s="16">
        <v>37823</v>
      </c>
      <c r="N3" s="14">
        <v>37796</v>
      </c>
      <c r="O3" s="15">
        <v>37796</v>
      </c>
      <c r="P3" s="15">
        <v>37796</v>
      </c>
      <c r="Q3" s="15">
        <v>37796</v>
      </c>
      <c r="R3" s="16">
        <v>37796</v>
      </c>
      <c r="T3" s="14">
        <v>37832</v>
      </c>
      <c r="U3" s="15">
        <v>37832</v>
      </c>
      <c r="V3" s="15">
        <v>37832</v>
      </c>
      <c r="W3" s="15">
        <v>37832</v>
      </c>
      <c r="X3" s="15">
        <v>37832</v>
      </c>
      <c r="Y3" s="15">
        <v>37833</v>
      </c>
      <c r="Z3" s="15">
        <v>37833</v>
      </c>
      <c r="AA3" s="15">
        <v>37833</v>
      </c>
      <c r="AB3" s="15">
        <v>37834</v>
      </c>
      <c r="AC3" s="16">
        <v>37834</v>
      </c>
    </row>
    <row r="4" spans="2:29" ht="12">
      <c r="B4" s="2" t="s">
        <v>113</v>
      </c>
      <c r="C4" s="17"/>
      <c r="D4" s="18"/>
      <c r="E4" s="18"/>
      <c r="F4" s="18"/>
      <c r="G4" s="18"/>
      <c r="H4" s="18"/>
      <c r="I4" s="18"/>
      <c r="J4" s="18"/>
      <c r="K4" s="18"/>
      <c r="L4" s="19"/>
      <c r="N4" s="17"/>
      <c r="O4" s="18"/>
      <c r="P4" s="18"/>
      <c r="Q4" s="18"/>
      <c r="R4" s="19"/>
      <c r="T4" s="17"/>
      <c r="U4" s="18"/>
      <c r="V4" s="18"/>
      <c r="W4" s="18"/>
      <c r="X4" s="18"/>
      <c r="Y4" s="18"/>
      <c r="Z4" s="18"/>
      <c r="AA4" s="18"/>
      <c r="AB4" s="18"/>
      <c r="AC4" s="19"/>
    </row>
    <row r="5" spans="1:29" ht="12">
      <c r="A5" s="5" t="s">
        <v>0</v>
      </c>
      <c r="B5" s="24" t="s">
        <v>1</v>
      </c>
      <c r="C5" s="20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7" t="s">
        <v>11</v>
      </c>
      <c r="M5" s="1"/>
      <c r="N5" s="20" t="s">
        <v>74</v>
      </c>
      <c r="O5" s="6" t="s">
        <v>75</v>
      </c>
      <c r="P5" s="6" t="s">
        <v>76</v>
      </c>
      <c r="Q5" s="6" t="s">
        <v>77</v>
      </c>
      <c r="R5" s="7" t="s">
        <v>78</v>
      </c>
      <c r="T5" s="42" t="s">
        <v>83</v>
      </c>
      <c r="U5" s="43" t="s">
        <v>84</v>
      </c>
      <c r="V5" s="43" t="s">
        <v>85</v>
      </c>
      <c r="W5" s="43" t="s">
        <v>86</v>
      </c>
      <c r="X5" s="43" t="s">
        <v>87</v>
      </c>
      <c r="Y5" s="43" t="s">
        <v>88</v>
      </c>
      <c r="Z5" s="43" t="s">
        <v>89</v>
      </c>
      <c r="AA5" s="43" t="s">
        <v>90</v>
      </c>
      <c r="AB5" s="43" t="s">
        <v>91</v>
      </c>
      <c r="AC5" s="44" t="s">
        <v>92</v>
      </c>
    </row>
    <row r="6" spans="1:29" ht="12">
      <c r="A6" s="3"/>
      <c r="B6" s="25"/>
      <c r="C6" s="17"/>
      <c r="D6" s="18"/>
      <c r="E6" s="18"/>
      <c r="F6" s="18"/>
      <c r="G6" s="18"/>
      <c r="H6" s="18"/>
      <c r="I6" s="18"/>
      <c r="J6" s="18"/>
      <c r="K6" s="18"/>
      <c r="L6" s="19"/>
      <c r="N6" s="17"/>
      <c r="O6" s="18"/>
      <c r="P6" s="18"/>
      <c r="Q6" s="18"/>
      <c r="R6" s="19"/>
      <c r="T6" s="17"/>
      <c r="U6" s="18"/>
      <c r="V6" s="18"/>
      <c r="W6" s="18"/>
      <c r="X6" s="18"/>
      <c r="Y6" s="18"/>
      <c r="Z6" s="18"/>
      <c r="AA6" s="18"/>
      <c r="AB6" s="18"/>
      <c r="AC6" s="19"/>
    </row>
    <row r="7" spans="1:30" ht="12">
      <c r="A7" s="3">
        <v>1</v>
      </c>
      <c r="B7" s="25" t="s">
        <v>12</v>
      </c>
      <c r="C7" s="14">
        <v>29351</v>
      </c>
      <c r="D7" s="12" t="s">
        <v>14</v>
      </c>
      <c r="E7" s="15">
        <v>27498</v>
      </c>
      <c r="F7" s="15">
        <v>29161</v>
      </c>
      <c r="G7" s="15">
        <v>29358</v>
      </c>
      <c r="H7" s="15">
        <v>17211</v>
      </c>
      <c r="I7" s="15">
        <v>27105</v>
      </c>
      <c r="J7" s="15">
        <v>25182</v>
      </c>
      <c r="K7" s="15">
        <v>29889</v>
      </c>
      <c r="L7" s="16">
        <v>31146</v>
      </c>
      <c r="M7" s="50"/>
      <c r="N7" s="14">
        <v>26589</v>
      </c>
      <c r="O7" s="15">
        <v>25991</v>
      </c>
      <c r="P7" s="15">
        <v>30407</v>
      </c>
      <c r="Q7" s="15">
        <v>28499</v>
      </c>
      <c r="R7" s="16">
        <v>29165</v>
      </c>
      <c r="S7" s="27"/>
      <c r="T7" s="14">
        <v>29333</v>
      </c>
      <c r="U7" s="15">
        <v>30618</v>
      </c>
      <c r="V7" s="15">
        <v>29504</v>
      </c>
      <c r="W7" s="15">
        <v>28656</v>
      </c>
      <c r="X7" s="15">
        <v>30645</v>
      </c>
      <c r="Y7" s="15">
        <v>28661</v>
      </c>
      <c r="Z7" s="15">
        <v>29288</v>
      </c>
      <c r="AA7" s="15">
        <v>20278</v>
      </c>
      <c r="AB7" s="15">
        <v>29590</v>
      </c>
      <c r="AC7" s="16">
        <v>29454</v>
      </c>
      <c r="AD7" s="63" t="s">
        <v>82</v>
      </c>
    </row>
    <row r="8" spans="1:30" ht="12">
      <c r="A8" s="3">
        <v>1</v>
      </c>
      <c r="B8" s="25" t="s">
        <v>13</v>
      </c>
      <c r="C8" s="48">
        <f>(C3-C7)/365</f>
        <v>23.197260273972603</v>
      </c>
      <c r="D8" s="12" t="s">
        <v>44</v>
      </c>
      <c r="E8" s="49">
        <f aca="true" t="shared" si="0" ref="E8:L8">(E3-E7)/365</f>
        <v>28.273972602739725</v>
      </c>
      <c r="F8" s="49">
        <f t="shared" si="0"/>
        <v>23.71780821917808</v>
      </c>
      <c r="G8" s="49">
        <f t="shared" si="0"/>
        <v>23.17808219178082</v>
      </c>
      <c r="H8" s="49">
        <f t="shared" si="0"/>
        <v>56.46027397260274</v>
      </c>
      <c r="I8" s="49">
        <f t="shared" si="0"/>
        <v>29.353424657534248</v>
      </c>
      <c r="J8" s="49">
        <f t="shared" si="0"/>
        <v>34.62191780821918</v>
      </c>
      <c r="K8" s="49">
        <f t="shared" si="0"/>
        <v>21.736986301369864</v>
      </c>
      <c r="L8" s="49">
        <f t="shared" si="0"/>
        <v>18.293150684931508</v>
      </c>
      <c r="M8" s="27"/>
      <c r="N8" s="48">
        <f>(N3-N7)/365</f>
        <v>30.704109589041096</v>
      </c>
      <c r="O8" s="49">
        <f>(O3-O7)/365</f>
        <v>32.342465753424655</v>
      </c>
      <c r="P8" s="49">
        <f>(P3-P7)/365</f>
        <v>20.243835616438357</v>
      </c>
      <c r="Q8" s="49">
        <f>(Q3-Q7)/365</f>
        <v>25.471232876712328</v>
      </c>
      <c r="R8" s="49">
        <f>(R3-R7)/365</f>
        <v>23.646575342465752</v>
      </c>
      <c r="S8" s="27"/>
      <c r="T8" s="48">
        <f aca="true" t="shared" si="1" ref="T8:AC8">(T3-T7)/365</f>
        <v>23.284931506849315</v>
      </c>
      <c r="U8" s="49">
        <f t="shared" si="1"/>
        <v>19.764383561643836</v>
      </c>
      <c r="V8" s="49">
        <f t="shared" si="1"/>
        <v>22.816438356164383</v>
      </c>
      <c r="W8" s="49">
        <f t="shared" si="1"/>
        <v>25.13972602739726</v>
      </c>
      <c r="X8" s="49">
        <f t="shared" si="1"/>
        <v>19.69041095890411</v>
      </c>
      <c r="Y8" s="49">
        <f t="shared" si="1"/>
        <v>25.12876712328767</v>
      </c>
      <c r="Z8" s="49">
        <f t="shared" si="1"/>
        <v>23.410958904109588</v>
      </c>
      <c r="AA8" s="49">
        <f t="shared" si="1"/>
        <v>48.0958904109589</v>
      </c>
      <c r="AB8" s="49">
        <f t="shared" si="1"/>
        <v>22.586301369863012</v>
      </c>
      <c r="AC8" s="62">
        <f t="shared" si="1"/>
        <v>22.958904109589042</v>
      </c>
      <c r="AD8" s="64">
        <f>(C8+E8+F8+G8+H8+I8+J8+K8+L8+N8+O8+P8+Q8+R8+T8+U8+V8+W8+X8+Y8+Z8+AA8+AB8+AC8)/24</f>
        <v>26.838242009132426</v>
      </c>
    </row>
    <row r="9" spans="1:29" ht="12">
      <c r="A9" s="3"/>
      <c r="B9" s="25"/>
      <c r="C9" s="47"/>
      <c r="D9" s="18"/>
      <c r="E9" s="47"/>
      <c r="F9" s="47"/>
      <c r="G9" s="47"/>
      <c r="H9" s="47"/>
      <c r="I9" s="47"/>
      <c r="J9" s="47"/>
      <c r="K9" s="47"/>
      <c r="L9" s="51"/>
      <c r="N9" s="55"/>
      <c r="O9" s="56"/>
      <c r="P9" s="56"/>
      <c r="Q9" s="56"/>
      <c r="R9" s="57"/>
      <c r="T9" s="61"/>
      <c r="U9" s="47"/>
      <c r="V9" s="47"/>
      <c r="W9" s="47"/>
      <c r="X9" s="47"/>
      <c r="Y9" s="47"/>
      <c r="Z9" s="47"/>
      <c r="AA9" s="47"/>
      <c r="AB9" s="47"/>
      <c r="AC9" s="51"/>
    </row>
    <row r="10" spans="1:29" ht="12">
      <c r="A10" s="3">
        <v>1</v>
      </c>
      <c r="B10" s="25" t="s">
        <v>15</v>
      </c>
      <c r="C10" s="11" t="s">
        <v>16</v>
      </c>
      <c r="D10" s="12" t="s">
        <v>17</v>
      </c>
      <c r="E10" s="12" t="s">
        <v>17</v>
      </c>
      <c r="F10" s="12" t="s">
        <v>17</v>
      </c>
      <c r="G10" s="12" t="s">
        <v>17</v>
      </c>
      <c r="H10" s="12" t="s">
        <v>17</v>
      </c>
      <c r="I10" s="12" t="s">
        <v>17</v>
      </c>
      <c r="J10" s="12" t="s">
        <v>17</v>
      </c>
      <c r="K10" s="12" t="s">
        <v>17</v>
      </c>
      <c r="L10" s="13" t="s">
        <v>16</v>
      </c>
      <c r="N10" s="11" t="s">
        <v>17</v>
      </c>
      <c r="O10" s="12" t="s">
        <v>16</v>
      </c>
      <c r="P10" s="12" t="s">
        <v>16</v>
      </c>
      <c r="Q10" s="12" t="s">
        <v>17</v>
      </c>
      <c r="R10" s="13" t="s">
        <v>17</v>
      </c>
      <c r="T10" s="11" t="s">
        <v>17</v>
      </c>
      <c r="U10" s="12" t="s">
        <v>16</v>
      </c>
      <c r="V10" s="12" t="s">
        <v>17</v>
      </c>
      <c r="W10" s="12" t="s">
        <v>16</v>
      </c>
      <c r="X10" s="12" t="s">
        <v>17</v>
      </c>
      <c r="Y10" s="12" t="s">
        <v>17</v>
      </c>
      <c r="Z10" s="12" t="s">
        <v>17</v>
      </c>
      <c r="AA10" s="12" t="s">
        <v>16</v>
      </c>
      <c r="AB10" s="12" t="s">
        <v>17</v>
      </c>
      <c r="AC10" s="13" t="s">
        <v>17</v>
      </c>
    </row>
    <row r="11" spans="1:29" ht="12">
      <c r="A11" s="3"/>
      <c r="B11" s="25"/>
      <c r="C11" s="17"/>
      <c r="D11" s="18"/>
      <c r="E11" s="18"/>
      <c r="F11" s="18"/>
      <c r="G11" s="18"/>
      <c r="H11" s="18"/>
      <c r="I11" s="18"/>
      <c r="J11" s="18"/>
      <c r="K11" s="18"/>
      <c r="L11" s="19"/>
      <c r="N11" s="17"/>
      <c r="O11" s="18"/>
      <c r="P11" s="18"/>
      <c r="Q11" s="18"/>
      <c r="R11" s="19"/>
      <c r="T11" s="11"/>
      <c r="U11" s="12"/>
      <c r="V11" s="12"/>
      <c r="W11" s="12"/>
      <c r="X11" s="12"/>
      <c r="Y11" s="12"/>
      <c r="Z11" s="12"/>
      <c r="AA11" s="12"/>
      <c r="AB11" s="12"/>
      <c r="AC11" s="13"/>
    </row>
    <row r="12" spans="1:29" ht="12">
      <c r="A12" s="3">
        <v>4</v>
      </c>
      <c r="B12" s="25" t="s">
        <v>24</v>
      </c>
      <c r="C12" s="11" t="s">
        <v>25</v>
      </c>
      <c r="D12" s="12" t="s">
        <v>26</v>
      </c>
      <c r="E12" s="12" t="s">
        <v>27</v>
      </c>
      <c r="F12" s="12" t="s">
        <v>28</v>
      </c>
      <c r="G12" s="12" t="s">
        <v>29</v>
      </c>
      <c r="H12" s="12" t="s">
        <v>28</v>
      </c>
      <c r="I12" s="12" t="s">
        <v>28</v>
      </c>
      <c r="J12" s="12" t="s">
        <v>30</v>
      </c>
      <c r="K12" s="12" t="s">
        <v>28</v>
      </c>
      <c r="L12" s="13" t="s">
        <v>28</v>
      </c>
      <c r="N12" s="11" t="s">
        <v>28</v>
      </c>
      <c r="O12" s="12" t="s">
        <v>28</v>
      </c>
      <c r="P12" s="12" t="s">
        <v>28</v>
      </c>
      <c r="Q12" s="12" t="s">
        <v>79</v>
      </c>
      <c r="R12" s="13" t="s">
        <v>28</v>
      </c>
      <c r="T12" s="11" t="s">
        <v>28</v>
      </c>
      <c r="U12" s="12" t="s">
        <v>28</v>
      </c>
      <c r="V12" s="12" t="s">
        <v>28</v>
      </c>
      <c r="W12" s="12" t="s">
        <v>28</v>
      </c>
      <c r="X12" s="12" t="s">
        <v>28</v>
      </c>
      <c r="Y12" s="12" t="s">
        <v>28</v>
      </c>
      <c r="Z12" s="12" t="s">
        <v>93</v>
      </c>
      <c r="AA12" s="12" t="s">
        <v>28</v>
      </c>
      <c r="AB12" s="12" t="s">
        <v>93</v>
      </c>
      <c r="AC12" s="13" t="s">
        <v>28</v>
      </c>
    </row>
    <row r="13" spans="1:29" ht="12">
      <c r="A13" s="3"/>
      <c r="B13" s="25"/>
      <c r="C13" s="17"/>
      <c r="D13" s="18"/>
      <c r="E13" s="18"/>
      <c r="F13" s="18"/>
      <c r="G13" s="18"/>
      <c r="H13" s="18"/>
      <c r="I13" s="18"/>
      <c r="J13" s="18"/>
      <c r="K13" s="18"/>
      <c r="L13" s="19"/>
      <c r="N13" s="17"/>
      <c r="O13" s="18"/>
      <c r="P13" s="18"/>
      <c r="Q13" s="18"/>
      <c r="R13" s="19"/>
      <c r="T13" s="11"/>
      <c r="U13" s="12"/>
      <c r="V13" s="12"/>
      <c r="W13" s="12"/>
      <c r="X13" s="12"/>
      <c r="Y13" s="12"/>
      <c r="Z13" s="12"/>
      <c r="AA13" s="12"/>
      <c r="AB13" s="12"/>
      <c r="AC13" s="13"/>
    </row>
    <row r="14" spans="1:29" ht="12">
      <c r="A14" s="3">
        <v>6</v>
      </c>
      <c r="B14" s="25" t="s">
        <v>31</v>
      </c>
      <c r="C14" s="11">
        <v>3</v>
      </c>
      <c r="D14" s="12">
        <v>1</v>
      </c>
      <c r="E14" s="12">
        <v>1</v>
      </c>
      <c r="F14" s="12" t="s">
        <v>32</v>
      </c>
      <c r="G14" s="12">
        <v>1</v>
      </c>
      <c r="H14" s="12">
        <v>0</v>
      </c>
      <c r="I14" s="12">
        <v>1</v>
      </c>
      <c r="J14" s="12">
        <v>1</v>
      </c>
      <c r="K14" s="12">
        <v>0</v>
      </c>
      <c r="L14" s="13">
        <v>0</v>
      </c>
      <c r="N14" s="11">
        <v>0</v>
      </c>
      <c r="O14" s="12">
        <v>0</v>
      </c>
      <c r="P14" s="12">
        <v>0</v>
      </c>
      <c r="Q14" s="12">
        <v>1</v>
      </c>
      <c r="R14" s="13">
        <v>1</v>
      </c>
      <c r="T14" s="11">
        <v>0</v>
      </c>
      <c r="U14" s="12">
        <v>0</v>
      </c>
      <c r="V14" s="12" t="s">
        <v>94</v>
      </c>
      <c r="W14" s="12" t="s">
        <v>94</v>
      </c>
      <c r="X14" s="12">
        <v>0</v>
      </c>
      <c r="Y14" s="12">
        <v>0</v>
      </c>
      <c r="Z14" s="12">
        <v>2</v>
      </c>
      <c r="AA14" s="12">
        <v>0</v>
      </c>
      <c r="AB14" s="12">
        <v>1</v>
      </c>
      <c r="AC14" s="13">
        <v>0</v>
      </c>
    </row>
    <row r="15" spans="1:29" ht="12">
      <c r="A15" s="3"/>
      <c r="B15" s="25"/>
      <c r="C15" s="17"/>
      <c r="D15" s="18"/>
      <c r="E15" s="18"/>
      <c r="F15" s="18"/>
      <c r="G15" s="18"/>
      <c r="H15" s="18"/>
      <c r="I15" s="18"/>
      <c r="J15" s="18"/>
      <c r="K15" s="18"/>
      <c r="L15" s="19"/>
      <c r="N15" s="17"/>
      <c r="O15" s="18"/>
      <c r="P15" s="18"/>
      <c r="Q15" s="18"/>
      <c r="R15" s="19"/>
      <c r="T15" s="11"/>
      <c r="U15" s="12"/>
      <c r="V15" s="12"/>
      <c r="W15" s="12"/>
      <c r="X15" s="12"/>
      <c r="Y15" s="12"/>
      <c r="Z15" s="12"/>
      <c r="AA15" s="12"/>
      <c r="AB15" s="12"/>
      <c r="AC15" s="13"/>
    </row>
    <row r="16" spans="1:30" ht="12">
      <c r="A16" s="3">
        <v>7</v>
      </c>
      <c r="B16" s="25" t="s">
        <v>33</v>
      </c>
      <c r="C16" s="17"/>
      <c r="D16" s="18"/>
      <c r="E16" s="18"/>
      <c r="F16" s="18"/>
      <c r="G16" s="18"/>
      <c r="H16" s="18"/>
      <c r="I16" s="18"/>
      <c r="J16" s="18"/>
      <c r="K16" s="18"/>
      <c r="L16" s="19"/>
      <c r="M16" s="25"/>
      <c r="N16" s="17"/>
      <c r="O16" s="18"/>
      <c r="P16" s="18"/>
      <c r="Q16" s="18"/>
      <c r="R16" s="19"/>
      <c r="S16" s="25"/>
      <c r="T16" s="11"/>
      <c r="U16" s="12"/>
      <c r="V16" s="12"/>
      <c r="W16" s="12"/>
      <c r="X16" s="12"/>
      <c r="Y16" s="12"/>
      <c r="Z16" s="12"/>
      <c r="AA16" s="12"/>
      <c r="AB16" s="12"/>
      <c r="AC16" s="13"/>
      <c r="AD16" s="63" t="s">
        <v>82</v>
      </c>
    </row>
    <row r="17" spans="1:30" ht="12">
      <c r="A17" s="3"/>
      <c r="B17" s="26" t="s">
        <v>34</v>
      </c>
      <c r="C17" s="11">
        <v>4</v>
      </c>
      <c r="D17" s="12">
        <v>4</v>
      </c>
      <c r="E17" s="12">
        <v>3</v>
      </c>
      <c r="F17" s="12">
        <v>4.5</v>
      </c>
      <c r="G17" s="12">
        <v>4</v>
      </c>
      <c r="H17" s="12">
        <v>5</v>
      </c>
      <c r="I17" s="12">
        <v>5</v>
      </c>
      <c r="J17" s="12">
        <v>4</v>
      </c>
      <c r="K17" s="12">
        <v>4</v>
      </c>
      <c r="L17" s="13">
        <v>4</v>
      </c>
      <c r="M17" s="30"/>
      <c r="N17" s="11">
        <v>4.5</v>
      </c>
      <c r="O17" s="12">
        <v>5</v>
      </c>
      <c r="P17" s="12">
        <v>4</v>
      </c>
      <c r="Q17" s="12">
        <v>3</v>
      </c>
      <c r="R17" s="13">
        <v>3</v>
      </c>
      <c r="S17" s="17"/>
      <c r="T17" s="11">
        <v>5</v>
      </c>
      <c r="U17" s="12">
        <v>5</v>
      </c>
      <c r="V17" s="12">
        <v>3</v>
      </c>
      <c r="W17" s="12">
        <v>3</v>
      </c>
      <c r="X17" s="12">
        <v>4</v>
      </c>
      <c r="Y17" s="12">
        <v>4</v>
      </c>
      <c r="Z17" s="12">
        <v>4</v>
      </c>
      <c r="AA17" s="12">
        <v>4</v>
      </c>
      <c r="AB17" s="12">
        <v>5</v>
      </c>
      <c r="AC17" s="13">
        <v>4</v>
      </c>
      <c r="AD17" s="3">
        <f>SUM(C17:AC17)/25</f>
        <v>4.08</v>
      </c>
    </row>
    <row r="18" spans="1:30" ht="12">
      <c r="A18" s="3"/>
      <c r="B18" s="26" t="s">
        <v>35</v>
      </c>
      <c r="C18" s="11">
        <v>3</v>
      </c>
      <c r="D18" s="12">
        <v>2</v>
      </c>
      <c r="E18" s="12">
        <v>2</v>
      </c>
      <c r="F18" s="12">
        <v>5</v>
      </c>
      <c r="G18" s="12">
        <v>3</v>
      </c>
      <c r="H18" s="12">
        <v>4</v>
      </c>
      <c r="I18" s="12">
        <v>2</v>
      </c>
      <c r="J18" s="12">
        <v>3</v>
      </c>
      <c r="K18" s="12">
        <v>3</v>
      </c>
      <c r="L18" s="13">
        <v>3</v>
      </c>
      <c r="M18" s="30"/>
      <c r="N18" s="11">
        <v>3</v>
      </c>
      <c r="O18" s="12">
        <v>4</v>
      </c>
      <c r="P18" s="12">
        <v>3</v>
      </c>
      <c r="Q18" s="12">
        <v>3</v>
      </c>
      <c r="R18" s="13">
        <v>3</v>
      </c>
      <c r="S18" s="17"/>
      <c r="T18" s="11">
        <v>4</v>
      </c>
      <c r="U18" s="12">
        <v>4</v>
      </c>
      <c r="V18" s="12">
        <v>3</v>
      </c>
      <c r="W18" s="12">
        <v>3</v>
      </c>
      <c r="X18" s="12">
        <v>4</v>
      </c>
      <c r="Y18" s="12">
        <v>2</v>
      </c>
      <c r="Z18" s="12">
        <v>3</v>
      </c>
      <c r="AA18" s="12">
        <v>5</v>
      </c>
      <c r="AB18" s="12">
        <v>5</v>
      </c>
      <c r="AC18" s="13">
        <v>3</v>
      </c>
      <c r="AD18" s="3">
        <f>SUM(C18:AC18)/25</f>
        <v>3.28</v>
      </c>
    </row>
    <row r="19" spans="1:30" ht="12">
      <c r="A19" s="3"/>
      <c r="B19" s="26" t="s">
        <v>36</v>
      </c>
      <c r="C19" s="11">
        <v>3</v>
      </c>
      <c r="D19" s="12">
        <v>2</v>
      </c>
      <c r="E19" s="12">
        <v>3</v>
      </c>
      <c r="F19" s="12">
        <v>4</v>
      </c>
      <c r="G19" s="12">
        <v>5</v>
      </c>
      <c r="H19" s="12">
        <v>4</v>
      </c>
      <c r="I19" s="12">
        <v>5</v>
      </c>
      <c r="J19" s="12">
        <v>3.5</v>
      </c>
      <c r="K19" s="12">
        <v>3</v>
      </c>
      <c r="L19" s="13">
        <v>4</v>
      </c>
      <c r="M19" s="30"/>
      <c r="N19" s="11">
        <v>4</v>
      </c>
      <c r="O19" s="12">
        <v>4</v>
      </c>
      <c r="P19" s="12">
        <v>4</v>
      </c>
      <c r="Q19" s="12">
        <v>3</v>
      </c>
      <c r="R19" s="13">
        <v>3</v>
      </c>
      <c r="S19" s="17"/>
      <c r="T19" s="11">
        <v>4</v>
      </c>
      <c r="U19" s="12">
        <v>5</v>
      </c>
      <c r="V19" s="12">
        <v>2</v>
      </c>
      <c r="W19" s="12">
        <v>3</v>
      </c>
      <c r="X19" s="12">
        <v>3</v>
      </c>
      <c r="Y19" s="12">
        <v>2</v>
      </c>
      <c r="Z19" s="12">
        <v>1</v>
      </c>
      <c r="AA19" s="12">
        <v>5</v>
      </c>
      <c r="AB19" s="12">
        <v>4</v>
      </c>
      <c r="AC19" s="13">
        <v>4</v>
      </c>
      <c r="AD19" s="65">
        <f>SUM(C19:AC19)/25</f>
        <v>3.5</v>
      </c>
    </row>
    <row r="20" spans="1:30" ht="12">
      <c r="A20" s="3"/>
      <c r="B20" s="26" t="s">
        <v>37</v>
      </c>
      <c r="C20" s="11">
        <v>4</v>
      </c>
      <c r="D20" s="12">
        <v>3</v>
      </c>
      <c r="E20" s="12">
        <v>4</v>
      </c>
      <c r="F20" s="12">
        <v>5</v>
      </c>
      <c r="G20" s="12">
        <v>5</v>
      </c>
      <c r="H20" s="12">
        <v>5</v>
      </c>
      <c r="I20" s="12">
        <v>5</v>
      </c>
      <c r="J20" s="12">
        <v>4</v>
      </c>
      <c r="K20" s="12">
        <v>4</v>
      </c>
      <c r="L20" s="13">
        <v>5</v>
      </c>
      <c r="M20" s="30"/>
      <c r="N20" s="11">
        <v>5</v>
      </c>
      <c r="O20" s="12">
        <v>5</v>
      </c>
      <c r="P20" s="12">
        <v>5</v>
      </c>
      <c r="Q20" s="12">
        <v>4</v>
      </c>
      <c r="R20" s="13">
        <v>4</v>
      </c>
      <c r="S20" s="17"/>
      <c r="T20" s="11">
        <v>4</v>
      </c>
      <c r="U20" s="12">
        <v>5</v>
      </c>
      <c r="V20" s="12">
        <v>3</v>
      </c>
      <c r="W20" s="12">
        <v>4</v>
      </c>
      <c r="X20" s="12">
        <v>4</v>
      </c>
      <c r="Y20" s="12">
        <v>4</v>
      </c>
      <c r="Z20" s="12">
        <v>2</v>
      </c>
      <c r="AA20" s="12">
        <v>5</v>
      </c>
      <c r="AB20" s="12">
        <v>5</v>
      </c>
      <c r="AC20" s="13">
        <v>4</v>
      </c>
      <c r="AD20" s="3">
        <f>SUM(C20:AC20)/25</f>
        <v>4.28</v>
      </c>
    </row>
    <row r="21" spans="1:30" ht="12">
      <c r="A21" s="3"/>
      <c r="B21" s="26" t="s">
        <v>38</v>
      </c>
      <c r="C21" s="11">
        <v>3</v>
      </c>
      <c r="D21" s="12">
        <v>1</v>
      </c>
      <c r="E21" s="12">
        <v>4</v>
      </c>
      <c r="F21" s="12">
        <v>3.5</v>
      </c>
      <c r="G21" s="12">
        <v>5</v>
      </c>
      <c r="H21" s="12">
        <v>4</v>
      </c>
      <c r="I21" s="12">
        <v>5</v>
      </c>
      <c r="J21" s="12">
        <v>4</v>
      </c>
      <c r="K21" s="12">
        <v>4</v>
      </c>
      <c r="L21" s="13">
        <v>3</v>
      </c>
      <c r="M21" s="27"/>
      <c r="N21" s="11">
        <v>4</v>
      </c>
      <c r="O21" s="12">
        <v>4</v>
      </c>
      <c r="P21" s="12">
        <v>3</v>
      </c>
      <c r="Q21" s="12">
        <v>4</v>
      </c>
      <c r="R21" s="13">
        <v>4</v>
      </c>
      <c r="S21" s="25"/>
      <c r="T21" s="11">
        <v>3</v>
      </c>
      <c r="U21" s="12">
        <v>5</v>
      </c>
      <c r="V21" s="12">
        <v>5</v>
      </c>
      <c r="W21" s="12">
        <v>3</v>
      </c>
      <c r="X21" s="12">
        <v>3</v>
      </c>
      <c r="Y21" s="12">
        <v>3</v>
      </c>
      <c r="Z21" s="12">
        <v>1</v>
      </c>
      <c r="AA21" s="12">
        <v>5</v>
      </c>
      <c r="AB21" s="12">
        <v>5</v>
      </c>
      <c r="AC21" s="13">
        <v>4</v>
      </c>
      <c r="AD21" s="66">
        <f>SUM(C21:AC21)/25</f>
        <v>3.7</v>
      </c>
    </row>
    <row r="22" spans="1:29" ht="12">
      <c r="A22" s="3"/>
      <c r="B22" s="25"/>
      <c r="C22" s="17"/>
      <c r="D22" s="18"/>
      <c r="E22" s="18"/>
      <c r="F22" s="18"/>
      <c r="G22" s="18"/>
      <c r="H22" s="18"/>
      <c r="I22" s="18"/>
      <c r="J22" s="18"/>
      <c r="K22" s="18"/>
      <c r="L22" s="19"/>
      <c r="N22" s="17"/>
      <c r="O22" s="18"/>
      <c r="P22" s="18"/>
      <c r="Q22" s="18"/>
      <c r="R22" s="19"/>
      <c r="T22" s="11"/>
      <c r="U22" s="12"/>
      <c r="V22" s="12"/>
      <c r="W22" s="12"/>
      <c r="X22" s="12"/>
      <c r="Y22" s="12"/>
      <c r="Z22" s="12"/>
      <c r="AA22" s="12"/>
      <c r="AB22" s="12"/>
      <c r="AC22" s="13"/>
    </row>
    <row r="23" spans="1:30" ht="12">
      <c r="A23" s="3">
        <v>8</v>
      </c>
      <c r="B23" s="27" t="s">
        <v>39</v>
      </c>
      <c r="C23" s="11">
        <v>1</v>
      </c>
      <c r="D23" s="12">
        <v>3</v>
      </c>
      <c r="E23" s="12">
        <v>3</v>
      </c>
      <c r="F23" s="12">
        <v>0</v>
      </c>
      <c r="G23" s="12">
        <v>1</v>
      </c>
      <c r="H23" s="12">
        <v>2</v>
      </c>
      <c r="I23" s="12">
        <v>0</v>
      </c>
      <c r="J23" s="12">
        <v>1</v>
      </c>
      <c r="K23" s="12">
        <v>1</v>
      </c>
      <c r="L23" s="13">
        <v>0</v>
      </c>
      <c r="N23" s="11">
        <v>0</v>
      </c>
      <c r="O23" s="12">
        <v>0</v>
      </c>
      <c r="P23" s="12">
        <v>0</v>
      </c>
      <c r="Q23" s="12">
        <v>0</v>
      </c>
      <c r="R23" s="13">
        <v>0</v>
      </c>
      <c r="T23" s="11">
        <v>1.5</v>
      </c>
      <c r="U23" s="12">
        <v>0</v>
      </c>
      <c r="V23" s="12">
        <v>1</v>
      </c>
      <c r="W23" s="12">
        <v>0</v>
      </c>
      <c r="X23" s="12">
        <v>2</v>
      </c>
      <c r="Y23" s="12">
        <v>0</v>
      </c>
      <c r="Z23" s="12">
        <v>0</v>
      </c>
      <c r="AA23" s="12">
        <v>1</v>
      </c>
      <c r="AB23" s="12">
        <v>2</v>
      </c>
      <c r="AC23" s="13">
        <v>0</v>
      </c>
      <c r="AD23" s="5">
        <f>SUM(C23:AC23)/25</f>
        <v>0.78</v>
      </c>
    </row>
    <row r="24" spans="1:29" ht="12">
      <c r="A24" s="3"/>
      <c r="B24" s="25"/>
      <c r="C24" s="17"/>
      <c r="D24" s="18"/>
      <c r="E24" s="18"/>
      <c r="F24" s="18"/>
      <c r="G24" s="18"/>
      <c r="H24" s="18"/>
      <c r="I24" s="18"/>
      <c r="J24" s="18"/>
      <c r="K24" s="18"/>
      <c r="L24" s="19"/>
      <c r="N24" s="17"/>
      <c r="O24" s="18"/>
      <c r="P24" s="18"/>
      <c r="Q24" s="18"/>
      <c r="R24" s="19"/>
      <c r="T24" s="11"/>
      <c r="U24" s="12"/>
      <c r="V24" s="12"/>
      <c r="W24" s="12"/>
      <c r="X24" s="12"/>
      <c r="Y24" s="12"/>
      <c r="Z24" s="12"/>
      <c r="AA24" s="12"/>
      <c r="AB24" s="12"/>
      <c r="AC24" s="13"/>
    </row>
    <row r="25" spans="1:29" ht="12">
      <c r="A25" s="3">
        <v>9</v>
      </c>
      <c r="B25" s="27" t="s">
        <v>40</v>
      </c>
      <c r="C25" s="11" t="s">
        <v>41</v>
      </c>
      <c r="D25" s="12" t="s">
        <v>41</v>
      </c>
      <c r="E25" s="12" t="s">
        <v>41</v>
      </c>
      <c r="F25" s="12" t="s">
        <v>41</v>
      </c>
      <c r="G25" s="12" t="s">
        <v>41</v>
      </c>
      <c r="H25" s="12" t="s">
        <v>41</v>
      </c>
      <c r="I25" s="12" t="s">
        <v>41</v>
      </c>
      <c r="J25" s="12" t="s">
        <v>41</v>
      </c>
      <c r="K25" s="12" t="s">
        <v>41</v>
      </c>
      <c r="L25" s="13" t="s">
        <v>41</v>
      </c>
      <c r="N25" s="11" t="s">
        <v>41</v>
      </c>
      <c r="O25" s="12" t="s">
        <v>41</v>
      </c>
      <c r="P25" s="12" t="s">
        <v>41</v>
      </c>
      <c r="Q25" s="12" t="s">
        <v>41</v>
      </c>
      <c r="R25" s="13" t="s">
        <v>41</v>
      </c>
      <c r="T25" s="11" t="s">
        <v>41</v>
      </c>
      <c r="U25" s="12" t="s">
        <v>41</v>
      </c>
      <c r="V25" s="12" t="s">
        <v>41</v>
      </c>
      <c r="W25" s="12" t="s">
        <v>41</v>
      </c>
      <c r="X25" s="12" t="s">
        <v>41</v>
      </c>
      <c r="Y25" s="12" t="s">
        <v>41</v>
      </c>
      <c r="Z25" s="12" t="s">
        <v>41</v>
      </c>
      <c r="AA25" s="12" t="s">
        <v>41</v>
      </c>
      <c r="AB25" s="12" t="s">
        <v>41</v>
      </c>
      <c r="AC25" s="13" t="s">
        <v>41</v>
      </c>
    </row>
    <row r="26" spans="1:29" ht="12">
      <c r="A26" s="3"/>
      <c r="B26" s="25"/>
      <c r="C26" s="17"/>
      <c r="D26" s="18"/>
      <c r="E26" s="18"/>
      <c r="F26" s="18"/>
      <c r="G26" s="18"/>
      <c r="H26" s="18"/>
      <c r="I26" s="18"/>
      <c r="J26" s="18"/>
      <c r="K26" s="18"/>
      <c r="L26" s="19"/>
      <c r="N26" s="17"/>
      <c r="O26" s="18"/>
      <c r="P26" s="18"/>
      <c r="Q26" s="18"/>
      <c r="R26" s="19"/>
      <c r="T26" s="11"/>
      <c r="U26" s="12"/>
      <c r="V26" s="12"/>
      <c r="W26" s="12"/>
      <c r="X26" s="12"/>
      <c r="Y26" s="12"/>
      <c r="Z26" s="12"/>
      <c r="AA26" s="12"/>
      <c r="AB26" s="12"/>
      <c r="AC26" s="13"/>
    </row>
    <row r="27" spans="1:29" ht="12">
      <c r="A27" s="3">
        <v>10</v>
      </c>
      <c r="B27" s="27" t="s">
        <v>42</v>
      </c>
      <c r="C27" s="11" t="s">
        <v>41</v>
      </c>
      <c r="D27" s="12" t="s">
        <v>41</v>
      </c>
      <c r="E27" s="12" t="s">
        <v>41</v>
      </c>
      <c r="F27" s="12" t="s">
        <v>41</v>
      </c>
      <c r="G27" s="12" t="s">
        <v>41</v>
      </c>
      <c r="H27" s="12" t="s">
        <v>41</v>
      </c>
      <c r="I27" s="12" t="s">
        <v>41</v>
      </c>
      <c r="J27" s="12" t="s">
        <v>41</v>
      </c>
      <c r="K27" s="12" t="s">
        <v>41</v>
      </c>
      <c r="L27" s="13" t="s">
        <v>41</v>
      </c>
      <c r="N27" s="11" t="s">
        <v>41</v>
      </c>
      <c r="O27" s="12" t="s">
        <v>41</v>
      </c>
      <c r="P27" s="12" t="s">
        <v>41</v>
      </c>
      <c r="Q27" s="12" t="s">
        <v>41</v>
      </c>
      <c r="R27" s="13" t="s">
        <v>80</v>
      </c>
      <c r="T27" s="11" t="s">
        <v>41</v>
      </c>
      <c r="U27" s="12" t="s">
        <v>41</v>
      </c>
      <c r="V27" s="12" t="s">
        <v>41</v>
      </c>
      <c r="W27" s="12" t="s">
        <v>41</v>
      </c>
      <c r="X27" s="12" t="s">
        <v>41</v>
      </c>
      <c r="Y27" s="12" t="s">
        <v>41</v>
      </c>
      <c r="Z27" s="12" t="s">
        <v>41</v>
      </c>
      <c r="AA27" s="12" t="s">
        <v>41</v>
      </c>
      <c r="AB27" s="12" t="s">
        <v>41</v>
      </c>
      <c r="AC27" s="13" t="s">
        <v>41</v>
      </c>
    </row>
    <row r="28" spans="1:29" ht="12">
      <c r="A28" s="3"/>
      <c r="B28" s="25"/>
      <c r="C28" s="17"/>
      <c r="D28" s="18"/>
      <c r="E28" s="18"/>
      <c r="F28" s="18"/>
      <c r="G28" s="18"/>
      <c r="H28" s="18"/>
      <c r="I28" s="18"/>
      <c r="J28" s="18"/>
      <c r="K28" s="18"/>
      <c r="L28" s="19"/>
      <c r="N28" s="17"/>
      <c r="O28" s="18"/>
      <c r="P28" s="18"/>
      <c r="Q28" s="18"/>
      <c r="R28" s="19"/>
      <c r="T28" s="11"/>
      <c r="U28" s="12"/>
      <c r="V28" s="12"/>
      <c r="W28" s="12"/>
      <c r="X28" s="12"/>
      <c r="Y28" s="12"/>
      <c r="Z28" s="12"/>
      <c r="AA28" s="12"/>
      <c r="AB28" s="12"/>
      <c r="AC28" s="13"/>
    </row>
    <row r="29" spans="1:29" ht="12">
      <c r="A29" s="3">
        <v>11</v>
      </c>
      <c r="B29" s="27" t="s">
        <v>43</v>
      </c>
      <c r="C29" s="11" t="s">
        <v>41</v>
      </c>
      <c r="D29" s="12" t="s">
        <v>41</v>
      </c>
      <c r="E29" s="12" t="s">
        <v>41</v>
      </c>
      <c r="F29" s="12" t="s">
        <v>41</v>
      </c>
      <c r="G29" s="12" t="s">
        <v>41</v>
      </c>
      <c r="H29" s="12" t="s">
        <v>41</v>
      </c>
      <c r="I29" s="12" t="s">
        <v>41</v>
      </c>
      <c r="J29" s="12" t="s">
        <v>41</v>
      </c>
      <c r="K29" s="12" t="s">
        <v>41</v>
      </c>
      <c r="L29" s="13" t="s">
        <v>41</v>
      </c>
      <c r="N29" s="11" t="s">
        <v>41</v>
      </c>
      <c r="O29" s="12" t="s">
        <v>41</v>
      </c>
      <c r="P29" s="12" t="s">
        <v>41</v>
      </c>
      <c r="Q29" s="12" t="s">
        <v>41</v>
      </c>
      <c r="R29" s="13" t="s">
        <v>41</v>
      </c>
      <c r="T29" s="11" t="s">
        <v>41</v>
      </c>
      <c r="U29" s="12" t="s">
        <v>41</v>
      </c>
      <c r="V29" s="12" t="s">
        <v>80</v>
      </c>
      <c r="W29" s="12" t="s">
        <v>41</v>
      </c>
      <c r="X29" s="12" t="s">
        <v>41</v>
      </c>
      <c r="Y29" s="12" t="s">
        <v>41</v>
      </c>
      <c r="Z29" s="12" t="s">
        <v>41</v>
      </c>
      <c r="AA29" s="12" t="s">
        <v>41</v>
      </c>
      <c r="AB29" s="12" t="s">
        <v>41</v>
      </c>
      <c r="AC29" s="13" t="s">
        <v>41</v>
      </c>
    </row>
    <row r="30" spans="1:29" ht="12">
      <c r="A30" s="3"/>
      <c r="B30" s="25"/>
      <c r="C30" s="17"/>
      <c r="D30" s="18"/>
      <c r="E30" s="18"/>
      <c r="F30" s="18"/>
      <c r="G30" s="18"/>
      <c r="H30" s="18"/>
      <c r="I30" s="18"/>
      <c r="J30" s="18"/>
      <c r="K30" s="18"/>
      <c r="L30" s="19"/>
      <c r="N30" s="17"/>
      <c r="O30" s="18"/>
      <c r="P30" s="18"/>
      <c r="Q30" s="18"/>
      <c r="R30" s="19"/>
      <c r="T30" s="11"/>
      <c r="U30" s="12"/>
      <c r="V30" s="12"/>
      <c r="W30" s="12"/>
      <c r="X30" s="12"/>
      <c r="Y30" s="12"/>
      <c r="Z30" s="12"/>
      <c r="AA30" s="12"/>
      <c r="AB30" s="12"/>
      <c r="AC30" s="13"/>
    </row>
    <row r="31" spans="1:29" ht="12">
      <c r="A31" s="3">
        <v>14</v>
      </c>
      <c r="B31" s="27" t="s">
        <v>107</v>
      </c>
      <c r="C31" s="11" t="s">
        <v>41</v>
      </c>
      <c r="D31" s="12" t="s">
        <v>41</v>
      </c>
      <c r="E31" s="12" t="s">
        <v>41</v>
      </c>
      <c r="F31" s="12" t="s">
        <v>41</v>
      </c>
      <c r="G31" s="12" t="s">
        <v>41</v>
      </c>
      <c r="H31" s="12" t="s">
        <v>44</v>
      </c>
      <c r="I31" s="12" t="s">
        <v>41</v>
      </c>
      <c r="J31" s="12" t="s">
        <v>41</v>
      </c>
      <c r="K31" s="12" t="s">
        <v>44</v>
      </c>
      <c r="L31" s="13" t="s">
        <v>44</v>
      </c>
      <c r="N31" s="11" t="s">
        <v>44</v>
      </c>
      <c r="O31" s="12" t="s">
        <v>44</v>
      </c>
      <c r="P31" s="12" t="s">
        <v>41</v>
      </c>
      <c r="Q31" s="12" t="s">
        <v>41</v>
      </c>
      <c r="R31" s="13" t="s">
        <v>41</v>
      </c>
      <c r="T31" s="11" t="s">
        <v>44</v>
      </c>
      <c r="U31" s="12" t="s">
        <v>41</v>
      </c>
      <c r="V31" s="12" t="s">
        <v>44</v>
      </c>
      <c r="W31" s="12" t="s">
        <v>44</v>
      </c>
      <c r="X31" s="12" t="s">
        <v>44</v>
      </c>
      <c r="Y31" s="12" t="s">
        <v>41</v>
      </c>
      <c r="Z31" s="12" t="s">
        <v>41</v>
      </c>
      <c r="AA31" s="12" t="s">
        <v>44</v>
      </c>
      <c r="AB31" s="12" t="s">
        <v>41</v>
      </c>
      <c r="AC31" s="13" t="s">
        <v>44</v>
      </c>
    </row>
    <row r="32" spans="1:29" ht="12">
      <c r="A32" s="3"/>
      <c r="B32" s="25"/>
      <c r="C32" s="17"/>
      <c r="D32" s="18"/>
      <c r="E32" s="18"/>
      <c r="F32" s="18"/>
      <c r="G32" s="18"/>
      <c r="H32" s="18"/>
      <c r="I32" s="18"/>
      <c r="J32" s="18"/>
      <c r="K32" s="18"/>
      <c r="L32" s="19"/>
      <c r="N32" s="17"/>
      <c r="O32" s="18"/>
      <c r="P32" s="18"/>
      <c r="Q32" s="18"/>
      <c r="R32" s="19"/>
      <c r="T32" s="11"/>
      <c r="U32" s="12"/>
      <c r="V32" s="12"/>
      <c r="W32" s="12"/>
      <c r="X32" s="12"/>
      <c r="Y32" s="12"/>
      <c r="Z32" s="12"/>
      <c r="AA32" s="12"/>
      <c r="AB32" s="12"/>
      <c r="AC32" s="13"/>
    </row>
    <row r="33" spans="1:29" ht="12">
      <c r="A33" s="3">
        <v>15</v>
      </c>
      <c r="B33" s="27" t="s">
        <v>45</v>
      </c>
      <c r="C33" s="11" t="s">
        <v>47</v>
      </c>
      <c r="D33" s="12" t="s">
        <v>51</v>
      </c>
      <c r="E33" s="12" t="s">
        <v>48</v>
      </c>
      <c r="F33" s="12" t="s">
        <v>53</v>
      </c>
      <c r="G33" s="12" t="s">
        <v>54</v>
      </c>
      <c r="H33" s="12" t="s">
        <v>44</v>
      </c>
      <c r="I33" s="12" t="s">
        <v>51</v>
      </c>
      <c r="J33" s="12" t="s">
        <v>50</v>
      </c>
      <c r="K33" s="12" t="s">
        <v>44</v>
      </c>
      <c r="L33" s="13" t="s">
        <v>44</v>
      </c>
      <c r="N33" s="11" t="s">
        <v>50</v>
      </c>
      <c r="O33" s="12" t="s">
        <v>44</v>
      </c>
      <c r="P33" s="12" t="s">
        <v>51</v>
      </c>
      <c r="Q33" s="12" t="s">
        <v>50</v>
      </c>
      <c r="R33" s="13" t="s">
        <v>50</v>
      </c>
      <c r="T33" s="11" t="s">
        <v>44</v>
      </c>
      <c r="U33" s="12" t="s">
        <v>51</v>
      </c>
      <c r="V33" s="12" t="s">
        <v>44</v>
      </c>
      <c r="W33" s="12" t="s">
        <v>44</v>
      </c>
      <c r="X33" s="12" t="s">
        <v>44</v>
      </c>
      <c r="Y33" s="12" t="s">
        <v>51</v>
      </c>
      <c r="Z33" s="12" t="s">
        <v>50</v>
      </c>
      <c r="AA33" s="12" t="s">
        <v>51</v>
      </c>
      <c r="AB33" s="12" t="s">
        <v>51</v>
      </c>
      <c r="AC33" s="13" t="s">
        <v>44</v>
      </c>
    </row>
    <row r="34" spans="1:29" ht="12">
      <c r="A34" s="3"/>
      <c r="B34" s="27" t="s">
        <v>46</v>
      </c>
      <c r="C34" s="11" t="s">
        <v>48</v>
      </c>
      <c r="D34" s="12" t="s">
        <v>48</v>
      </c>
      <c r="E34" s="12" t="s">
        <v>51</v>
      </c>
      <c r="F34" s="12" t="s">
        <v>51</v>
      </c>
      <c r="G34" s="12" t="s">
        <v>51</v>
      </c>
      <c r="H34" s="12"/>
      <c r="I34" s="12" t="s">
        <v>50</v>
      </c>
      <c r="J34" s="12" t="s">
        <v>53</v>
      </c>
      <c r="K34" s="12"/>
      <c r="L34" s="13"/>
      <c r="N34" s="11" t="s">
        <v>48</v>
      </c>
      <c r="O34" s="12"/>
      <c r="P34" s="12" t="s">
        <v>50</v>
      </c>
      <c r="Q34" s="12" t="s">
        <v>47</v>
      </c>
      <c r="R34" s="13" t="s">
        <v>51</v>
      </c>
      <c r="T34" s="11"/>
      <c r="U34" s="12" t="s">
        <v>50</v>
      </c>
      <c r="V34" s="12"/>
      <c r="W34" s="12"/>
      <c r="X34" s="12"/>
      <c r="Y34" s="12" t="s">
        <v>50</v>
      </c>
      <c r="Z34" s="12" t="s">
        <v>47</v>
      </c>
      <c r="AA34" s="12" t="s">
        <v>48</v>
      </c>
      <c r="AB34" s="12" t="s">
        <v>53</v>
      </c>
      <c r="AC34" s="13"/>
    </row>
    <row r="35" spans="1:29" ht="12">
      <c r="A35" s="3"/>
      <c r="B35" s="25"/>
      <c r="C35" s="11" t="s">
        <v>49</v>
      </c>
      <c r="D35" s="12" t="s">
        <v>50</v>
      </c>
      <c r="E35" s="12" t="s">
        <v>52</v>
      </c>
      <c r="F35" s="12" t="s">
        <v>48</v>
      </c>
      <c r="G35" s="12" t="s">
        <v>50</v>
      </c>
      <c r="H35" s="12"/>
      <c r="I35" s="12" t="s">
        <v>47</v>
      </c>
      <c r="J35" s="12" t="s">
        <v>48</v>
      </c>
      <c r="K35" s="12"/>
      <c r="L35" s="13"/>
      <c r="N35" s="11" t="s">
        <v>53</v>
      </c>
      <c r="O35" s="12"/>
      <c r="P35" s="12" t="s">
        <v>54</v>
      </c>
      <c r="Q35" s="12" t="s">
        <v>51</v>
      </c>
      <c r="R35" s="13" t="s">
        <v>54</v>
      </c>
      <c r="T35" s="11"/>
      <c r="U35" s="12" t="s">
        <v>48</v>
      </c>
      <c r="V35" s="12"/>
      <c r="W35" s="12"/>
      <c r="X35" s="12"/>
      <c r="Y35" s="12" t="s">
        <v>47</v>
      </c>
      <c r="Z35" s="12" t="s">
        <v>51</v>
      </c>
      <c r="AA35" s="12" t="s">
        <v>49</v>
      </c>
      <c r="AB35" s="12" t="s">
        <v>52</v>
      </c>
      <c r="AC35" s="13"/>
    </row>
    <row r="36" spans="1:29" ht="12">
      <c r="A36" s="4"/>
      <c r="B36" s="28"/>
      <c r="C36" s="21"/>
      <c r="D36" s="22"/>
      <c r="E36" s="22"/>
      <c r="F36" s="22"/>
      <c r="G36" s="22"/>
      <c r="H36" s="22"/>
      <c r="I36" s="22"/>
      <c r="J36" s="22"/>
      <c r="K36" s="22"/>
      <c r="L36" s="23"/>
      <c r="N36" s="21"/>
      <c r="O36" s="22"/>
      <c r="P36" s="22"/>
      <c r="Q36" s="22"/>
      <c r="R36" s="23"/>
      <c r="T36" s="21"/>
      <c r="U36" s="22"/>
      <c r="V36" s="22"/>
      <c r="W36" s="22"/>
      <c r="X36" s="22"/>
      <c r="Y36" s="22"/>
      <c r="Z36" s="22"/>
      <c r="AA36" s="22"/>
      <c r="AB36" s="22"/>
      <c r="AC36" s="23"/>
    </row>
    <row r="37" spans="1:29" ht="12">
      <c r="A37" s="29" t="s">
        <v>55</v>
      </c>
      <c r="B37" s="10"/>
      <c r="C37" s="31"/>
      <c r="D37" s="32"/>
      <c r="E37" s="32"/>
      <c r="F37" s="32"/>
      <c r="G37" s="32"/>
      <c r="H37" s="32"/>
      <c r="I37" s="32"/>
      <c r="J37" s="32"/>
      <c r="K37" s="32"/>
      <c r="L37" s="33"/>
      <c r="N37" s="31"/>
      <c r="O37" s="32"/>
      <c r="P37" s="32"/>
      <c r="Q37" s="32"/>
      <c r="R37" s="33"/>
      <c r="T37" s="31"/>
      <c r="U37" s="32"/>
      <c r="V37" s="32"/>
      <c r="W37" s="32"/>
      <c r="X37" s="32"/>
      <c r="Y37" s="32"/>
      <c r="Z37" s="32"/>
      <c r="AA37" s="32"/>
      <c r="AB37" s="32"/>
      <c r="AC37" s="33"/>
    </row>
    <row r="38" spans="1:29" ht="12">
      <c r="A38" s="30" t="s">
        <v>56</v>
      </c>
      <c r="B38" s="19"/>
      <c r="C38" s="34">
        <v>0.6409722222222222</v>
      </c>
      <c r="D38" s="35">
        <v>0.6645833333333333</v>
      </c>
      <c r="E38" s="35">
        <v>0.5333333333333333</v>
      </c>
      <c r="F38" s="35">
        <v>0.175</v>
      </c>
      <c r="G38" s="35">
        <v>0.19722222222222222</v>
      </c>
      <c r="H38" s="35">
        <v>0.5291666666666667</v>
      </c>
      <c r="I38" s="35">
        <v>0.3444444444444445</v>
      </c>
      <c r="J38" s="35">
        <v>0.3354166666666667</v>
      </c>
      <c r="K38" s="35">
        <v>0.2798611111111111</v>
      </c>
      <c r="L38" s="36">
        <v>0.38680555555555557</v>
      </c>
      <c r="N38" s="30" t="s">
        <v>81</v>
      </c>
      <c r="O38" s="18"/>
      <c r="P38" s="18"/>
      <c r="Q38" s="18"/>
      <c r="R38" s="19"/>
      <c r="T38" s="34">
        <v>0.6340277777777777</v>
      </c>
      <c r="U38" s="35">
        <v>0.6340277777777777</v>
      </c>
      <c r="V38" s="35">
        <v>0.6229166666666667</v>
      </c>
      <c r="W38" s="35">
        <v>0.6444444444444445</v>
      </c>
      <c r="X38" s="35">
        <v>0.6027777777777777</v>
      </c>
      <c r="Y38" s="35">
        <v>0.4236111111111111</v>
      </c>
      <c r="Z38" s="35">
        <v>0.6361111111111112</v>
      </c>
      <c r="AA38" s="35">
        <v>0.5916666666666667</v>
      </c>
      <c r="AB38" s="35">
        <v>0.6263888888888889</v>
      </c>
      <c r="AC38" s="36">
        <v>0.6208333333333333</v>
      </c>
    </row>
    <row r="39" spans="1:29" ht="12">
      <c r="A39" s="30" t="s">
        <v>57</v>
      </c>
      <c r="B39" s="19"/>
      <c r="C39" s="11" t="s">
        <v>58</v>
      </c>
      <c r="D39" s="12" t="s">
        <v>61</v>
      </c>
      <c r="E39" s="12" t="s">
        <v>63</v>
      </c>
      <c r="F39" s="12" t="s">
        <v>66</v>
      </c>
      <c r="G39" s="12" t="s">
        <v>67</v>
      </c>
      <c r="H39" s="12" t="s">
        <v>68</v>
      </c>
      <c r="I39" s="12" t="s">
        <v>70</v>
      </c>
      <c r="J39" s="12" t="s">
        <v>71</v>
      </c>
      <c r="K39" s="12" t="s">
        <v>67</v>
      </c>
      <c r="L39" s="13" t="s">
        <v>111</v>
      </c>
      <c r="N39" s="17" t="s">
        <v>112</v>
      </c>
      <c r="O39" s="18"/>
      <c r="P39" s="18"/>
      <c r="Q39" s="18"/>
      <c r="R39" s="19"/>
      <c r="T39" s="11" t="s">
        <v>95</v>
      </c>
      <c r="U39" s="12" t="s">
        <v>96</v>
      </c>
      <c r="V39" s="12" t="s">
        <v>63</v>
      </c>
      <c r="W39" s="37" t="s">
        <v>100</v>
      </c>
      <c r="X39" s="37" t="s">
        <v>70</v>
      </c>
      <c r="Y39" s="37" t="s">
        <v>100</v>
      </c>
      <c r="Z39" s="37" t="s">
        <v>63</v>
      </c>
      <c r="AA39" s="37" t="s">
        <v>104</v>
      </c>
      <c r="AB39" s="37" t="s">
        <v>67</v>
      </c>
      <c r="AC39" s="19" t="s">
        <v>102</v>
      </c>
    </row>
    <row r="40" spans="1:29" ht="12">
      <c r="A40" s="11"/>
      <c r="B40" s="19"/>
      <c r="C40" s="11" t="s">
        <v>59</v>
      </c>
      <c r="D40" s="12" t="s">
        <v>62</v>
      </c>
      <c r="E40" s="12" t="s">
        <v>64</v>
      </c>
      <c r="F40" s="12" t="s">
        <v>64</v>
      </c>
      <c r="G40" s="18"/>
      <c r="H40" s="12" t="s">
        <v>69</v>
      </c>
      <c r="I40" s="12" t="s">
        <v>62</v>
      </c>
      <c r="J40" s="12" t="s">
        <v>72</v>
      </c>
      <c r="K40" s="18"/>
      <c r="L40" s="19"/>
      <c r="N40" s="17"/>
      <c r="O40" s="18"/>
      <c r="P40" s="18"/>
      <c r="Q40" s="18"/>
      <c r="R40" s="19"/>
      <c r="T40" s="11" t="s">
        <v>62</v>
      </c>
      <c r="U40" s="12" t="s">
        <v>97</v>
      </c>
      <c r="V40" s="12" t="s">
        <v>99</v>
      </c>
      <c r="W40" s="37" t="s">
        <v>101</v>
      </c>
      <c r="X40" s="37" t="s">
        <v>102</v>
      </c>
      <c r="Y40" s="37" t="s">
        <v>103</v>
      </c>
      <c r="Z40" s="37" t="s">
        <v>102</v>
      </c>
      <c r="AA40" s="37" t="s">
        <v>105</v>
      </c>
      <c r="AB40" s="37" t="s">
        <v>62</v>
      </c>
      <c r="AC40" s="19" t="s">
        <v>100</v>
      </c>
    </row>
    <row r="41" spans="1:29" ht="12">
      <c r="A41" s="11"/>
      <c r="B41" s="19"/>
      <c r="C41" s="11" t="s">
        <v>60</v>
      </c>
      <c r="D41" s="12" t="s">
        <v>60</v>
      </c>
      <c r="E41" s="12" t="s">
        <v>65</v>
      </c>
      <c r="F41" s="12" t="s">
        <v>65</v>
      </c>
      <c r="G41" s="18"/>
      <c r="H41" s="12" t="s">
        <v>62</v>
      </c>
      <c r="I41" s="12" t="s">
        <v>60</v>
      </c>
      <c r="J41" s="12" t="s">
        <v>73</v>
      </c>
      <c r="K41" s="18"/>
      <c r="L41" s="19"/>
      <c r="N41" s="17"/>
      <c r="O41" s="18"/>
      <c r="P41" s="18"/>
      <c r="Q41" s="18"/>
      <c r="R41" s="19"/>
      <c r="T41" s="11" t="s">
        <v>60</v>
      </c>
      <c r="U41" s="12" t="s">
        <v>98</v>
      </c>
      <c r="V41" s="12" t="s">
        <v>48</v>
      </c>
      <c r="W41" s="12" t="s">
        <v>67</v>
      </c>
      <c r="X41" s="18"/>
      <c r="Y41" s="18"/>
      <c r="Z41" s="18"/>
      <c r="AA41" s="12" t="s">
        <v>106</v>
      </c>
      <c r="AB41" s="18"/>
      <c r="AC41" s="19" t="s">
        <v>62</v>
      </c>
    </row>
    <row r="42" spans="1:29" ht="12">
      <c r="A42" s="12"/>
      <c r="B42" s="19"/>
      <c r="C42" s="12"/>
      <c r="D42" s="18"/>
      <c r="E42" s="18"/>
      <c r="F42" s="18"/>
      <c r="G42" s="18"/>
      <c r="H42" s="18"/>
      <c r="I42" s="18"/>
      <c r="J42" s="18"/>
      <c r="K42" s="18"/>
      <c r="L42" s="19"/>
      <c r="N42" s="17"/>
      <c r="O42" s="18"/>
      <c r="P42" s="18"/>
      <c r="Q42" s="18"/>
      <c r="R42" s="19"/>
      <c r="T42" s="17"/>
      <c r="U42" s="18"/>
      <c r="V42" s="18"/>
      <c r="W42" s="18"/>
      <c r="X42" s="18"/>
      <c r="Y42" s="18"/>
      <c r="Z42" s="18"/>
      <c r="AA42" s="18"/>
      <c r="AB42" s="18"/>
      <c r="AC42" s="19"/>
    </row>
    <row r="43" spans="1:29" ht="12">
      <c r="A43" s="45" t="s">
        <v>108</v>
      </c>
      <c r="B43" s="19"/>
      <c r="L43" s="19"/>
      <c r="N43" s="17"/>
      <c r="R43" s="19"/>
      <c r="T43" s="17"/>
      <c r="AC43" s="19"/>
    </row>
    <row r="44" spans="2:30" ht="12">
      <c r="B44" s="52" t="s">
        <v>109</v>
      </c>
      <c r="C44">
        <v>923.475</v>
      </c>
      <c r="D44">
        <v>959.893</v>
      </c>
      <c r="E44">
        <v>772.783</v>
      </c>
      <c r="F44">
        <v>237.053</v>
      </c>
      <c r="G44">
        <v>297.608</v>
      </c>
      <c r="H44">
        <v>762.091</v>
      </c>
      <c r="I44">
        <v>499.719</v>
      </c>
      <c r="J44">
        <v>488.173</v>
      </c>
      <c r="K44">
        <v>379.321</v>
      </c>
      <c r="L44" s="19">
        <v>565.472</v>
      </c>
      <c r="N44" s="17">
        <v>307.318</v>
      </c>
      <c r="O44">
        <v>311.562</v>
      </c>
      <c r="P44">
        <v>527.57</v>
      </c>
      <c r="Q44" s="60">
        <v>2165.853</v>
      </c>
      <c r="R44" s="19">
        <v>613.685</v>
      </c>
      <c r="T44" s="17">
        <v>916.118</v>
      </c>
      <c r="U44">
        <v>959.448</v>
      </c>
      <c r="V44">
        <v>939.091</v>
      </c>
      <c r="W44">
        <v>962.865</v>
      </c>
      <c r="X44" s="68">
        <v>866.947</v>
      </c>
      <c r="Y44">
        <v>609.668</v>
      </c>
      <c r="Z44">
        <v>925.18</v>
      </c>
      <c r="AA44">
        <v>861.671</v>
      </c>
      <c r="AB44">
        <v>905.429</v>
      </c>
      <c r="AC44" s="19">
        <v>892.89</v>
      </c>
      <c r="AD44" s="63" t="s">
        <v>82</v>
      </c>
    </row>
    <row r="45" spans="2:30" ht="12">
      <c r="B45" s="52" t="s">
        <v>110</v>
      </c>
      <c r="C45" s="46">
        <f aca="true" t="shared" si="2" ref="C45:AC45">C44/60</f>
        <v>15.391250000000001</v>
      </c>
      <c r="D45" s="46">
        <f t="shared" si="2"/>
        <v>15.998216666666668</v>
      </c>
      <c r="E45" s="46">
        <f t="shared" si="2"/>
        <v>12.879716666666667</v>
      </c>
      <c r="F45" s="46">
        <f t="shared" si="2"/>
        <v>3.950883333333333</v>
      </c>
      <c r="G45" s="46">
        <f t="shared" si="2"/>
        <v>4.960133333333333</v>
      </c>
      <c r="H45" s="46">
        <f t="shared" si="2"/>
        <v>12.701516666666667</v>
      </c>
      <c r="I45" s="46">
        <f t="shared" si="2"/>
        <v>8.32865</v>
      </c>
      <c r="J45" s="46">
        <f t="shared" si="2"/>
        <v>8.136216666666666</v>
      </c>
      <c r="K45" s="46">
        <f t="shared" si="2"/>
        <v>6.322016666666667</v>
      </c>
      <c r="L45" s="54">
        <f t="shared" si="2"/>
        <v>9.424533333333333</v>
      </c>
      <c r="N45" s="58">
        <f t="shared" si="2"/>
        <v>5.121966666666666</v>
      </c>
      <c r="O45" s="59">
        <f t="shared" si="2"/>
        <v>5.1927</v>
      </c>
      <c r="P45" s="59">
        <f t="shared" si="2"/>
        <v>8.792833333333334</v>
      </c>
      <c r="Q45" s="59">
        <f t="shared" si="2"/>
        <v>36.09755</v>
      </c>
      <c r="R45" s="54">
        <f t="shared" si="2"/>
        <v>10.228083333333332</v>
      </c>
      <c r="T45" s="58">
        <f t="shared" si="2"/>
        <v>15.268633333333334</v>
      </c>
      <c r="U45" s="59">
        <f t="shared" si="2"/>
        <v>15.9908</v>
      </c>
      <c r="V45" s="59">
        <f t="shared" si="2"/>
        <v>15.651516666666668</v>
      </c>
      <c r="W45" s="59">
        <f t="shared" si="2"/>
        <v>16.04775</v>
      </c>
      <c r="X45" s="59">
        <f t="shared" si="2"/>
        <v>14.449116666666667</v>
      </c>
      <c r="Y45" s="59">
        <f t="shared" si="2"/>
        <v>10.161133333333334</v>
      </c>
      <c r="Z45" s="59">
        <f t="shared" si="2"/>
        <v>15.419666666666666</v>
      </c>
      <c r="AA45" s="59">
        <f t="shared" si="2"/>
        <v>14.361183333333335</v>
      </c>
      <c r="AB45" s="59">
        <f t="shared" si="2"/>
        <v>15.090483333333333</v>
      </c>
      <c r="AC45" s="54">
        <f t="shared" si="2"/>
        <v>14.881499999999999</v>
      </c>
      <c r="AD45" s="66">
        <f>SUM(C45:AC45)/25</f>
        <v>12.433922</v>
      </c>
    </row>
    <row r="46" spans="2:29" ht="12">
      <c r="B46" s="53"/>
      <c r="C46" s="46"/>
      <c r="D46" s="45"/>
      <c r="L46" s="23"/>
      <c r="N46" s="21"/>
      <c r="R46" s="23"/>
      <c r="T46" s="21"/>
      <c r="AC46" s="23"/>
    </row>
    <row r="47" spans="1:29" ht="12">
      <c r="A47" s="5" t="s">
        <v>0</v>
      </c>
      <c r="B47" s="24" t="s">
        <v>1</v>
      </c>
      <c r="C47" s="20" t="s">
        <v>2</v>
      </c>
      <c r="D47" s="6" t="s">
        <v>3</v>
      </c>
      <c r="E47" s="6" t="s">
        <v>4</v>
      </c>
      <c r="F47" s="6" t="s">
        <v>5</v>
      </c>
      <c r="G47" s="6" t="s">
        <v>6</v>
      </c>
      <c r="H47" s="6" t="s">
        <v>7</v>
      </c>
      <c r="I47" s="6" t="s">
        <v>8</v>
      </c>
      <c r="J47" s="6" t="s">
        <v>9</v>
      </c>
      <c r="K47" s="6" t="s">
        <v>10</v>
      </c>
      <c r="L47" s="7" t="s">
        <v>11</v>
      </c>
      <c r="N47" s="20" t="s">
        <v>74</v>
      </c>
      <c r="O47" s="6" t="s">
        <v>75</v>
      </c>
      <c r="P47" s="6" t="s">
        <v>76</v>
      </c>
      <c r="Q47" s="6" t="s">
        <v>77</v>
      </c>
      <c r="R47" s="7" t="s">
        <v>78</v>
      </c>
      <c r="T47" s="42" t="s">
        <v>83</v>
      </c>
      <c r="U47" s="43" t="s">
        <v>84</v>
      </c>
      <c r="V47" s="43" t="s">
        <v>85</v>
      </c>
      <c r="W47" s="43" t="s">
        <v>86</v>
      </c>
      <c r="X47" s="43" t="s">
        <v>87</v>
      </c>
      <c r="Y47" s="43" t="s">
        <v>88</v>
      </c>
      <c r="Z47" s="43" t="s">
        <v>89</v>
      </c>
      <c r="AA47" s="43" t="s">
        <v>90</v>
      </c>
      <c r="AB47" s="43" t="s">
        <v>91</v>
      </c>
      <c r="AC47" s="44" t="s">
        <v>92</v>
      </c>
    </row>
    <row r="49" ht="12">
      <c r="X49" s="67"/>
    </row>
    <row r="50" ht="12">
      <c r="X50" s="6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Garrett Cope</dc:creator>
  <cp:keywords/>
  <dc:description/>
  <cp:lastModifiedBy>KPB</cp:lastModifiedBy>
  <dcterms:created xsi:type="dcterms:W3CDTF">2003-07-23T21:59:15Z</dcterms:created>
  <dcterms:modified xsi:type="dcterms:W3CDTF">2003-08-01T19:00:31Z</dcterms:modified>
  <cp:category/>
  <cp:version/>
  <cp:contentType/>
  <cp:contentStatus/>
</cp:coreProperties>
</file>